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58" firstSheet="3" activeTab="3"/>
  </bookViews>
  <sheets>
    <sheet name="SFBTHQR" sheetId="1" state="hidden" r:id="rId1"/>
    <sheet name="QKRZYOV" sheetId="2" state="hidden" r:id="rId2"/>
    <sheet name="DPVXRTSLR" sheetId="3" state="hidden" r:id="rId3"/>
    <sheet name="危房改造进度表" sheetId="4" r:id="rId4"/>
  </sheets>
  <definedNames>
    <definedName name="_xlnm.Print_Area" localSheetId="3">'危房改造进度表'!$A$1:$U$159</definedName>
  </definedNames>
  <calcPr fullCalcOnLoad="1"/>
</workbook>
</file>

<file path=xl/sharedStrings.xml><?xml version="1.0" encoding="utf-8"?>
<sst xmlns="http://schemas.openxmlformats.org/spreadsheetml/2006/main" count="174" uniqueCount="163">
  <si>
    <t>附件8</t>
  </si>
  <si>
    <r>
      <t>衡东县</t>
    </r>
    <r>
      <rPr>
        <u val="single"/>
        <sz val="22"/>
        <rFont val="方正小标宋简体"/>
        <family val="0"/>
      </rPr>
      <t xml:space="preserve">     </t>
    </r>
    <r>
      <rPr>
        <sz val="22"/>
        <rFont val="方正小标宋简体"/>
        <family val="0"/>
      </rPr>
      <t>乡（镇）2019年</t>
    </r>
    <r>
      <rPr>
        <u val="single"/>
        <sz val="22"/>
        <rFont val="方正小标宋简体"/>
        <family val="0"/>
      </rPr>
      <t xml:space="preserve">  </t>
    </r>
    <r>
      <rPr>
        <sz val="22"/>
        <rFont val="方正小标宋简体"/>
        <family val="0"/>
      </rPr>
      <t>月农村危房改造工作进度表</t>
    </r>
  </si>
  <si>
    <t>填报单位：（盖章）</t>
  </si>
  <si>
    <r>
      <t>2019年</t>
    </r>
    <r>
      <rPr>
        <u val="single"/>
        <sz val="12"/>
        <rFont val="仿宋"/>
        <family val="3"/>
      </rPr>
      <t xml:space="preserve">   </t>
    </r>
    <r>
      <rPr>
        <sz val="12"/>
        <rFont val="仿宋"/>
        <family val="3"/>
      </rPr>
      <t>月</t>
    </r>
    <r>
      <rPr>
        <u val="single"/>
        <sz val="12"/>
        <rFont val="仿宋"/>
        <family val="3"/>
      </rPr>
      <t xml:space="preserve">   </t>
    </r>
    <r>
      <rPr>
        <sz val="12"/>
        <rFont val="仿宋"/>
        <family val="3"/>
      </rPr>
      <t>日</t>
    </r>
  </si>
  <si>
    <t xml:space="preserve">
乡镇</t>
  </si>
  <si>
    <t>县危改办下达任务数（户）</t>
  </si>
  <si>
    <t>已动工</t>
  </si>
  <si>
    <t>已竣工</t>
  </si>
  <si>
    <t>已入住</t>
  </si>
  <si>
    <t>小计</t>
  </si>
  <si>
    <t xml:space="preserve">   四类重点对象</t>
  </si>
  <si>
    <t>其他贫困户</t>
  </si>
  <si>
    <t>动工率(%)</t>
  </si>
  <si>
    <t>竣工率(%)</t>
  </si>
  <si>
    <t>其中：建档立卡贫困户</t>
  </si>
  <si>
    <t>入住率(%)</t>
  </si>
  <si>
    <t>建档立卡贫困户</t>
  </si>
  <si>
    <t>农村分散供养特困人员（五保户）</t>
  </si>
  <si>
    <t>低保户</t>
  </si>
  <si>
    <t>贫困残疾人</t>
  </si>
  <si>
    <t>项目</t>
  </si>
  <si>
    <t>长沙市</t>
  </si>
  <si>
    <t>长沙县</t>
  </si>
  <si>
    <t>望城区</t>
  </si>
  <si>
    <t>浏阳市</t>
  </si>
  <si>
    <t>宁乡县</t>
  </si>
  <si>
    <t>岳麓区</t>
  </si>
  <si>
    <t>雨花区</t>
  </si>
  <si>
    <t>株洲市</t>
  </si>
  <si>
    <t>石峰区</t>
  </si>
  <si>
    <t>天元区</t>
  </si>
  <si>
    <t>芦淞区</t>
  </si>
  <si>
    <t>荷塘区</t>
  </si>
  <si>
    <t>云龙示范区</t>
  </si>
  <si>
    <t>株洲县</t>
  </si>
  <si>
    <t>醴陵市</t>
  </si>
  <si>
    <t>茶陵县</t>
  </si>
  <si>
    <t>炎陵县</t>
  </si>
  <si>
    <t>攸县</t>
  </si>
  <si>
    <t>湘潭市</t>
  </si>
  <si>
    <t>湘潭县</t>
  </si>
  <si>
    <t>湘乡市</t>
  </si>
  <si>
    <t>韶山市</t>
  </si>
  <si>
    <t>雨湖区</t>
  </si>
  <si>
    <t>湘潭经开区</t>
  </si>
  <si>
    <t>昭山示范区</t>
  </si>
  <si>
    <t>衡阳市</t>
  </si>
  <si>
    <t>衡南县</t>
  </si>
  <si>
    <t>衡阳县</t>
  </si>
  <si>
    <t>祁东县</t>
  </si>
  <si>
    <t>衡山县</t>
  </si>
  <si>
    <t>衡东县</t>
  </si>
  <si>
    <t>常宁市</t>
  </si>
  <si>
    <t>耒阳市</t>
  </si>
  <si>
    <t>蒸湘区</t>
  </si>
  <si>
    <t>石鼓区</t>
  </si>
  <si>
    <t>珠晖区</t>
  </si>
  <si>
    <t>南岳区</t>
  </si>
  <si>
    <t>雁峰区</t>
  </si>
  <si>
    <t>邵阳市</t>
  </si>
  <si>
    <t>邵东县</t>
  </si>
  <si>
    <t>新邵县</t>
  </si>
  <si>
    <t>隆回县</t>
  </si>
  <si>
    <t>洞口县</t>
  </si>
  <si>
    <t>绥宁县</t>
  </si>
  <si>
    <t>城步县</t>
  </si>
  <si>
    <t>武冈市</t>
  </si>
  <si>
    <t>新宁县</t>
  </si>
  <si>
    <t>邵阳县</t>
  </si>
  <si>
    <t>双清区</t>
  </si>
  <si>
    <t>大祥区</t>
  </si>
  <si>
    <t>北塔区</t>
  </si>
  <si>
    <t>岳阳市</t>
  </si>
  <si>
    <t>临湘市</t>
  </si>
  <si>
    <t>汨罗市</t>
  </si>
  <si>
    <t>平江县</t>
  </si>
  <si>
    <t>湘阴县</t>
  </si>
  <si>
    <t>华容县</t>
  </si>
  <si>
    <t>岳阳县</t>
  </si>
  <si>
    <t>市本级</t>
  </si>
  <si>
    <t>常德市</t>
  </si>
  <si>
    <t>武陵区</t>
  </si>
  <si>
    <t>鼎城区</t>
  </si>
  <si>
    <t>经开区</t>
  </si>
  <si>
    <t>柳叶湖度假区</t>
  </si>
  <si>
    <t>西湖管理区</t>
  </si>
  <si>
    <t>西洞庭管理区</t>
  </si>
  <si>
    <t>桃花源管理区</t>
  </si>
  <si>
    <t>贺家山原种场</t>
  </si>
  <si>
    <t>桃源县</t>
  </si>
  <si>
    <t>安乡县</t>
  </si>
  <si>
    <t>临澧县</t>
  </si>
  <si>
    <t>汉寿县</t>
  </si>
  <si>
    <t>澧县</t>
  </si>
  <si>
    <t>石门县</t>
  </si>
  <si>
    <t>津市市</t>
  </si>
  <si>
    <t>张家界市</t>
  </si>
  <si>
    <t>慈利县</t>
  </si>
  <si>
    <t>桑植县</t>
  </si>
  <si>
    <t>益阳市</t>
  </si>
  <si>
    <t>大通湖</t>
  </si>
  <si>
    <t>沅江市</t>
  </si>
  <si>
    <t>桃江县</t>
  </si>
  <si>
    <t>南县</t>
  </si>
  <si>
    <t>安化县</t>
  </si>
  <si>
    <t>高新区</t>
  </si>
  <si>
    <t>市本级（资阳区、赫山区）</t>
  </si>
  <si>
    <t>永州市</t>
  </si>
  <si>
    <t>祁阳县</t>
  </si>
  <si>
    <t>东安县</t>
  </si>
  <si>
    <t>双牌县</t>
  </si>
  <si>
    <t>道  县</t>
  </si>
  <si>
    <t>江永县</t>
  </si>
  <si>
    <t>江华县</t>
  </si>
  <si>
    <t>宁远县</t>
  </si>
  <si>
    <t>新田县</t>
  </si>
  <si>
    <t>蓝山县</t>
  </si>
  <si>
    <t>冷水滩区</t>
  </si>
  <si>
    <t>零陵区</t>
  </si>
  <si>
    <t>回龙圩管理区</t>
  </si>
  <si>
    <t>金洞管理区</t>
  </si>
  <si>
    <t>郴州市本级</t>
  </si>
  <si>
    <t>苏仙区</t>
  </si>
  <si>
    <t>北湖区</t>
  </si>
  <si>
    <t>永兴县</t>
  </si>
  <si>
    <t>嘉禾县</t>
  </si>
  <si>
    <t>临武县</t>
  </si>
  <si>
    <t>汝城县</t>
  </si>
  <si>
    <t>桂东县</t>
  </si>
  <si>
    <t>安仁县</t>
  </si>
  <si>
    <t>桂阳县</t>
  </si>
  <si>
    <t>资兴市</t>
  </si>
  <si>
    <t>宜章县</t>
  </si>
  <si>
    <t>娄底市</t>
  </si>
  <si>
    <t>娄星区</t>
  </si>
  <si>
    <t>涟源市</t>
  </si>
  <si>
    <t>冷水江</t>
  </si>
  <si>
    <t>双峰县</t>
  </si>
  <si>
    <t>新化县</t>
  </si>
  <si>
    <t>怀化市</t>
  </si>
  <si>
    <t>洪江市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</si>
  <si>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</si>
  <si>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</si>
  <si>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</si>
  <si>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</si>
  <si>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</si>
  <si>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</si>
  <si>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</si>
  <si>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</si>
  <si>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</si>
  <si>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</si>
  <si>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鹤城区</t>
  </si>
  <si>
    <t>洪江区</t>
  </si>
  <si>
    <t>湘西州</t>
  </si>
  <si>
    <t>吉首市</t>
  </si>
  <si>
    <t>泸溪县</t>
  </si>
  <si>
    <t>凤凰县</t>
  </si>
  <si>
    <t>古丈</t>
  </si>
  <si>
    <t>花垣县</t>
  </si>
  <si>
    <t>保靖县</t>
  </si>
  <si>
    <t>永顺县</t>
  </si>
  <si>
    <t>龙山县</t>
  </si>
  <si>
    <t xml:space="preserve">填写说明：
1．从7月份开始，各乡镇分别于每月20日前将危改工作进度表通过电子邮件上报县危改办，报送工作直到危改任务完成时止。联系人：稂水香；电子邮件：2969133859@qq.com ；联系电话：0734-5152346；                                                                                                                                                          2．统计第5、13栏的“四类重点对象”时，具有多重身份的同一农户仅统计一次；
3．11、19、22项计算方法：已动工（竣工、入住）占任务数（%）=已动工（竣工、入住）数*100%/县危改办下达任务数；
4．11、19、22项数字填写：只需填写百分号%前的数字，不要填写小数或者带百分号的数字。
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</si>
</sst>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_-;\-* #,##0_-;_-* &quot;-&quot;_-;_-@_-"/>
    <numFmt numFmtId="178" formatCode="_-&quot;$&quot;\ * #,##0_-;_-&quot;$&quot;\ * #,##0\-;_-&quot;$&quot;\ * &quot;-&quot;_-;_-@_-"/>
    <numFmt numFmtId="179" formatCode="#,##0;\(#,##0\)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&quot;$&quot;\ #,##0_-;[Red]&quot;$&quot;\ #,##0\-"/>
    <numFmt numFmtId="184" formatCode="_-&quot;$&quot;\ * #,##0.00_-;_-&quot;$&quot;\ * #,##0.00\-;_-&quot;$&quot;\ * &quot;-&quot;??_-;_-@_-"/>
    <numFmt numFmtId="185" formatCode="\$#,##0.00;\(\$#,##0.00\)"/>
    <numFmt numFmtId="186" formatCode="h:mm\ AM/PM"/>
    <numFmt numFmtId="187" formatCode="\$#,##0;\(\$#,##0\)"/>
    <numFmt numFmtId="188" formatCode="&quot;$&quot;#,##0_);\(&quot;$&quot;#,##0\)"/>
    <numFmt numFmtId="189" formatCode="#\ ??/??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0_ "/>
    <numFmt numFmtId="195" formatCode="0;[Red]0"/>
    <numFmt numFmtId="196" formatCode="0.00_ "/>
    <numFmt numFmtId="197" formatCode="0_);[Red]\(0\)"/>
  </numFmts>
  <fonts count="66">
    <font>
      <sz val="12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sz val="12"/>
      <name val="仿宋"/>
      <family val="3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63"/>
      <name val="宋体"/>
      <family val="0"/>
    </font>
    <font>
      <sz val="9"/>
      <name val="黑体"/>
      <family val="3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黑体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0"/>
      <name val="Tms Rmn"/>
      <family val="2"/>
    </font>
    <font>
      <sz val="10"/>
      <name val="Times New Roman"/>
      <family val="1"/>
    </font>
    <font>
      <sz val="12"/>
      <name val="Arial MT"/>
      <family val="2"/>
    </font>
    <font>
      <sz val="7"/>
      <name val="Small Fonts"/>
      <family val="2"/>
    </font>
    <font>
      <sz val="10"/>
      <name val="Helv"/>
      <family val="2"/>
    </font>
    <font>
      <b/>
      <sz val="9"/>
      <name val="Arial"/>
      <family val="2"/>
    </font>
    <font>
      <b/>
      <sz val="10"/>
      <name val="MS Sans"/>
      <family val="2"/>
    </font>
    <font>
      <b/>
      <sz val="14"/>
      <name val="楷体"/>
      <family val="3"/>
    </font>
    <font>
      <u val="single"/>
      <sz val="12"/>
      <name val="Arial MT"/>
      <family val="2"/>
    </font>
    <font>
      <sz val="11"/>
      <color indexed="20"/>
      <name val="Tahoma"/>
      <family val="2"/>
    </font>
    <font>
      <sz val="10"/>
      <name val="楷体"/>
      <family val="3"/>
    </font>
    <font>
      <sz val="11"/>
      <name val="Arial MT"/>
      <family val="2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Geneva"/>
      <family val="2"/>
    </font>
    <font>
      <sz val="12"/>
      <color indexed="9"/>
      <name val="Helv"/>
      <family val="2"/>
    </font>
    <font>
      <sz val="12"/>
      <name val="Helv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9"/>
      <name val="宋体"/>
      <family val="0"/>
    </font>
    <font>
      <sz val="11"/>
      <color indexed="17"/>
      <name val="Tahoma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22"/>
      <name val="方正小标宋简体"/>
      <family val="0"/>
    </font>
    <font>
      <u val="single"/>
      <sz val="12"/>
      <name val="仿宋"/>
      <family val="3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</borders>
  <cellStyleXfs count="2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4" fillId="3" borderId="1" applyNumberFormat="0" applyAlignment="0" applyProtection="0"/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6" fontId="26" fillId="0" borderId="2" applyFill="0" applyProtection="0">
      <alignment horizontal="right"/>
    </xf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35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31" fillId="0" borderId="5" applyNumberFormat="0" applyFill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33" fillId="0" borderId="6" applyNumberFormat="0" applyFill="0" applyAlignment="0" applyProtection="0"/>
    <xf numFmtId="0" fontId="21" fillId="9" borderId="0" applyNumberFormat="0" applyBorder="0" applyAlignment="0" applyProtection="0"/>
    <xf numFmtId="0" fontId="27" fillId="10" borderId="7" applyNumberFormat="0" applyAlignment="0" applyProtection="0"/>
    <xf numFmtId="0" fontId="25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1" borderId="8" applyNumberFormat="0" applyAlignment="0" applyProtection="0"/>
    <xf numFmtId="0" fontId="20" fillId="0" borderId="9" applyNumberFormat="0" applyFill="0" applyAlignment="0" applyProtection="0"/>
    <xf numFmtId="0" fontId="36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12" borderId="0" applyNumberFormat="0" applyBorder="0" applyAlignment="0" applyProtection="0"/>
    <xf numFmtId="0" fontId="6" fillId="0" borderId="10" applyNumberFormat="0" applyFill="0" applyAlignment="0" applyProtection="0"/>
    <xf numFmtId="0" fontId="36" fillId="2" borderId="0" applyNumberFormat="0" applyBorder="0" applyAlignment="0" applyProtection="0"/>
    <xf numFmtId="0" fontId="26" fillId="0" borderId="0">
      <alignment/>
      <protection/>
    </xf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2" fontId="42" fillId="0" borderId="0">
      <alignment horizontal="right"/>
      <protection/>
    </xf>
    <xf numFmtId="0" fontId="2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37" fillId="0" borderId="0">
      <alignment/>
      <protection/>
    </xf>
    <xf numFmtId="0" fontId="21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1" fillId="20" borderId="0" applyNumberFormat="0" applyBorder="0" applyAlignment="0" applyProtection="0"/>
    <xf numFmtId="0" fontId="8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21" fillId="23" borderId="0" applyNumberFormat="0" applyBorder="0" applyAlignment="0" applyProtection="0"/>
    <xf numFmtId="0" fontId="46" fillId="0" borderId="0" applyNumberFormat="0" applyFill="0" applyBorder="0" applyAlignment="0" applyProtection="0"/>
    <xf numFmtId="1" fontId="42" fillId="0" borderId="11">
      <alignment horizontal="center"/>
      <protection locked="0"/>
    </xf>
    <xf numFmtId="0" fontId="26" fillId="0" borderId="0">
      <alignment/>
      <protection/>
    </xf>
    <xf numFmtId="186" fontId="42" fillId="0" borderId="11">
      <alignment horizontal="center"/>
      <protection locked="0"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5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 locked="0"/>
    </xf>
    <xf numFmtId="0" fontId="26" fillId="0" borderId="0">
      <alignment/>
      <protection/>
    </xf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41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>
      <alignment/>
      <protection/>
    </xf>
    <xf numFmtId="185" fontId="41" fillId="0" borderId="0">
      <alignment/>
      <protection/>
    </xf>
    <xf numFmtId="14" fontId="42" fillId="0" borderId="11">
      <alignment/>
      <protection locked="0"/>
    </xf>
    <xf numFmtId="187" fontId="41" fillId="0" borderId="0">
      <alignment/>
      <protection/>
    </xf>
    <xf numFmtId="188" fontId="52" fillId="0" borderId="0">
      <alignment/>
      <protection/>
    </xf>
    <xf numFmtId="0" fontId="53" fillId="10" borderId="0" applyNumberFormat="0" applyBorder="0" applyAlignment="0" applyProtection="0"/>
    <xf numFmtId="0" fontId="54" fillId="0" borderId="12" applyNumberFormat="0" applyAlignment="0" applyProtection="0"/>
    <xf numFmtId="0" fontId="54" fillId="0" borderId="13">
      <alignment horizontal="left" vertical="center"/>
      <protection/>
    </xf>
    <xf numFmtId="0" fontId="53" fillId="6" borderId="11" applyNumberFormat="0" applyBorder="0" applyAlignment="0" applyProtection="0"/>
    <xf numFmtId="190" fontId="57" fillId="24" borderId="0">
      <alignment/>
      <protection/>
    </xf>
    <xf numFmtId="190" fontId="56" fillId="2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37" fontId="43" fillId="0" borderId="0">
      <alignment/>
      <protection/>
    </xf>
    <xf numFmtId="183" fontId="26" fillId="0" borderId="0">
      <alignment/>
      <protection/>
    </xf>
    <xf numFmtId="0" fontId="44" fillId="0" borderId="0">
      <alignment/>
      <protection/>
    </xf>
    <xf numFmtId="1" fontId="48" fillId="0" borderId="0">
      <alignment horizontal="center"/>
      <protection locked="0"/>
    </xf>
    <xf numFmtId="1" fontId="51" fillId="0" borderId="14" applyBorder="0">
      <alignment/>
      <protection locked="0"/>
    </xf>
    <xf numFmtId="14" fontId="2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2" fillId="0" borderId="0">
      <alignment/>
      <protection/>
    </xf>
    <xf numFmtId="18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58" fillId="0" borderId="15">
      <alignment horizontal="center"/>
      <protection/>
    </xf>
    <xf numFmtId="0" fontId="0" fillId="26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40" fillId="27" borderId="16">
      <alignment/>
      <protection locked="0"/>
    </xf>
    <xf numFmtId="0" fontId="59" fillId="0" borderId="0">
      <alignment/>
      <protection/>
    </xf>
    <xf numFmtId="0" fontId="40" fillId="27" borderId="16">
      <alignment/>
      <protection locked="0"/>
    </xf>
    <xf numFmtId="0" fontId="40" fillId="27" borderId="16">
      <alignment/>
      <protection locked="0"/>
    </xf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17" applyNumberFormat="0" applyFill="0" applyProtection="0">
      <alignment horizontal="right"/>
    </xf>
    <xf numFmtId="0" fontId="47" fillId="0" borderId="17" applyNumberFormat="0" applyFill="0" applyProtection="0">
      <alignment horizontal="center"/>
    </xf>
    <xf numFmtId="0" fontId="50" fillId="0" borderId="2" applyNumberFormat="0" applyFill="0" applyProtection="0">
      <alignment horizontal="center"/>
    </xf>
    <xf numFmtId="0" fontId="49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1" fillId="2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17" applyNumberFormat="0" applyFill="0" applyProtection="0">
      <alignment horizontal="left"/>
    </xf>
    <xf numFmtId="1" fontId="26" fillId="0" borderId="2" applyFill="0" applyProtection="0">
      <alignment horizontal="center"/>
    </xf>
    <xf numFmtId="0" fontId="6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9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horizontal="center" vertical="center" wrapText="1"/>
    </xf>
    <xf numFmtId="195" fontId="10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11" xfId="160" applyFont="1" applyFill="1" applyBorder="1" applyAlignment="1">
      <alignment horizontal="center" vertical="center"/>
      <protection/>
    </xf>
    <xf numFmtId="0" fontId="8" fillId="0" borderId="11" xfId="160" applyFont="1" applyFill="1" applyBorder="1" applyAlignment="1">
      <alignment horizontal="center" vertical="center" wrapText="1"/>
      <protection/>
    </xf>
    <xf numFmtId="0" fontId="8" fillId="0" borderId="11" xfId="18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194" fontId="8" fillId="0" borderId="2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194" fontId="5" fillId="0" borderId="11" xfId="0" applyNumberFormat="1" applyFont="1" applyFill="1" applyBorder="1" applyAlignment="1">
      <alignment horizontal="center" vertical="center" wrapText="1"/>
    </xf>
    <xf numFmtId="19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96" fontId="0" fillId="0" borderId="0" xfId="0" applyNumberForma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94" fontId="14" fillId="0" borderId="11" xfId="0" applyNumberFormat="1" applyFont="1" applyFill="1" applyBorder="1" applyAlignment="1">
      <alignment horizontal="center" vertical="center" wrapText="1"/>
    </xf>
    <xf numFmtId="196" fontId="1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160" applyFont="1" applyBorder="1" applyAlignment="1">
      <alignment horizontal="center" vertical="center"/>
      <protection/>
    </xf>
    <xf numFmtId="0" fontId="5" fillId="0" borderId="0" xfId="182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6" xfId="80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6" fillId="0" borderId="11" xfId="80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97" fontId="10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80" applyFont="1" applyFill="1" applyBorder="1" applyAlignment="1">
      <alignment horizontal="center" vertical="center" wrapText="1"/>
      <protection/>
    </xf>
    <xf numFmtId="0" fontId="8" fillId="0" borderId="31" xfId="0" applyFont="1" applyFill="1" applyBorder="1" applyAlignment="1">
      <alignment horizontal="center" vertical="center" wrapText="1"/>
    </xf>
    <xf numFmtId="0" fontId="8" fillId="0" borderId="11" xfId="80" applyFont="1" applyFill="1" applyBorder="1" applyAlignment="1">
      <alignment horizontal="center" vertical="center" wrapText="1"/>
      <protection/>
    </xf>
    <xf numFmtId="0" fontId="9" fillId="0" borderId="3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33" xfId="189" applyFont="1" applyFill="1" applyBorder="1" applyAlignment="1">
      <alignment horizontal="center" vertical="center" wrapText="1"/>
      <protection/>
    </xf>
    <xf numFmtId="194" fontId="10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8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189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8" fillId="28" borderId="0" xfId="0" applyFont="1" applyFill="1" applyAlignment="1">
      <alignment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196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80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vertical="center"/>
    </xf>
    <xf numFmtId="0" fontId="10" fillId="0" borderId="11" xfId="183" applyNumberFormat="1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49" fontId="8" fillId="0" borderId="11" xfId="80" applyNumberFormat="1" applyFont="1" applyFill="1" applyBorder="1" applyAlignment="1">
      <alignment horizontal="center" vertical="center" wrapText="1"/>
      <protection/>
    </xf>
    <xf numFmtId="9" fontId="14" fillId="0" borderId="11" xfId="0" applyNumberFormat="1" applyFont="1" applyFill="1" applyBorder="1" applyAlignment="1">
      <alignment horizontal="center" vertical="center" wrapText="1"/>
    </xf>
  </cellXfs>
  <cellStyles count="187">
    <cellStyle name="Normal" xfId="0"/>
    <cellStyle name="Currency [0]" xfId="15"/>
    <cellStyle name="Currency" xfId="16"/>
    <cellStyle name="常规 44" xfId="17"/>
    <cellStyle name="千分位_laroux" xfId="18"/>
    <cellStyle name="_x0004_" xfId="19"/>
    <cellStyle name="20% - 强调文字颜色 3" xfId="20"/>
    <cellStyle name="输入" xfId="21"/>
    <cellStyle name="args.style" xfId="22"/>
    <cellStyle name="Comma [0]" xfId="23"/>
    <cellStyle name="40% - 强调文字颜色 3" xfId="24"/>
    <cellStyle name="差" xfId="25"/>
    <cellStyle name="Comma" xfId="26"/>
    <cellStyle name="Hyperlink" xfId="27"/>
    <cellStyle name="日期" xfId="28"/>
    <cellStyle name="60% - 强调文字颜色 3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_ET_STYLE_NoName_00_" xfId="39"/>
    <cellStyle name="_Book1_1" xfId="40"/>
    <cellStyle name="常规 12" xfId="41"/>
    <cellStyle name="_Sheet3" xfId="42"/>
    <cellStyle name="解释性文本" xfId="43"/>
    <cellStyle name="标题 1" xfId="44"/>
    <cellStyle name="标题 2" xfId="45"/>
    <cellStyle name="0,0_x000d__x000a_NA_x000d__x000a_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31" xfId="52"/>
    <cellStyle name="常规 26" xfId="53"/>
    <cellStyle name="检查单元格" xfId="54"/>
    <cellStyle name="链接单元格" xfId="55"/>
    <cellStyle name="好_附件3全省警车和涉案车辆违规问题专项治理统计表" xfId="56"/>
    <cellStyle name="20% - 强调文字颜色 6" xfId="57"/>
    <cellStyle name="强调文字颜色 2" xfId="58"/>
    <cellStyle name="汇总" xfId="59"/>
    <cellStyle name="好" xfId="60"/>
    <cellStyle name="&#10;mouse.drv=lm" xfId="61"/>
    <cellStyle name="适中" xfId="62"/>
    <cellStyle name="20% - 强调文字颜色 5" xfId="63"/>
    <cellStyle name="summary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_采购公司2007年预算模版" xfId="70"/>
    <cellStyle name="强调文字颜色 3" xfId="71"/>
    <cellStyle name="PSChar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 1" xfId="83"/>
    <cellStyle name="%REDUCTION" xfId="84"/>
    <cellStyle name="_5年经营计划" xfId="85"/>
    <cellStyle name="TIME" xfId="86"/>
    <cellStyle name="_2007年采购计划" xfId="87"/>
    <cellStyle name="_8月份经调整后的分析报表" xfId="88"/>
    <cellStyle name="_Book1" xfId="89"/>
    <cellStyle name="_Book1_2" xfId="90"/>
    <cellStyle name="_Book1_3" xfId="91"/>
    <cellStyle name="_Book1_4" xfId="92"/>
    <cellStyle name="_Sheet2" xfId="93"/>
    <cellStyle name="常规 11" xfId="94"/>
    <cellStyle name="_W采购公司07年财务预算" xfId="95"/>
    <cellStyle name="_采购总成本预算" xfId="96"/>
    <cellStyle name="常规 9" xfId="97"/>
    <cellStyle name="_生产计划分析0923" xfId="98"/>
    <cellStyle name="6mal" xfId="99"/>
    <cellStyle name="_投资分析模型" xfId="100"/>
    <cellStyle name="ColLevel_0" xfId="101"/>
    <cellStyle name="Comma [0]_!!!GO" xfId="102"/>
    <cellStyle name="comma zerodec" xfId="103"/>
    <cellStyle name="Comma_!!!GO" xfId="104"/>
    <cellStyle name="Currency [0]_!!!GO" xfId="105"/>
    <cellStyle name="Currency_!!!GO" xfId="106"/>
    <cellStyle name="分级显示列_1_Book1" xfId="107"/>
    <cellStyle name="样式 1" xfId="108"/>
    <cellStyle name="Currency1" xfId="109"/>
    <cellStyle name="DATE" xfId="110"/>
    <cellStyle name="Dollar (zero dec)" xfId="111"/>
    <cellStyle name="DOLLARS" xfId="112"/>
    <cellStyle name="Grey" xfId="113"/>
    <cellStyle name="Header1" xfId="114"/>
    <cellStyle name="Header2" xfId="115"/>
    <cellStyle name="Input [yellow]" xfId="116"/>
    <cellStyle name="Input Cells" xfId="117"/>
    <cellStyle name="Linked Cells" xfId="118"/>
    <cellStyle name="Millares [0]_96 Risk" xfId="119"/>
    <cellStyle name="Millares_96 Risk" xfId="120"/>
    <cellStyle name="Milliers [0]_!!!GO" xfId="121"/>
    <cellStyle name="Milliers_!!!GO" xfId="122"/>
    <cellStyle name="Moneda [0]_96 Risk" xfId="123"/>
    <cellStyle name="Moneda_96 Risk" xfId="124"/>
    <cellStyle name="Mon閠aire [0]_!!!GO" xfId="125"/>
    <cellStyle name="Mon閠aire_!!!GO" xfId="126"/>
    <cellStyle name="常规 3" xfId="127"/>
    <cellStyle name="New Times Roman" xfId="128"/>
    <cellStyle name="no dec" xfId="129"/>
    <cellStyle name="Normal - Style1" xfId="130"/>
    <cellStyle name="Normal_!!!GO" xfId="131"/>
    <cellStyle name="NUMBER" xfId="132"/>
    <cellStyle name="PART NUMBER" xfId="133"/>
    <cellStyle name="per.style" xfId="134"/>
    <cellStyle name="PSInt" xfId="135"/>
    <cellStyle name="常规 2 4" xfId="136"/>
    <cellStyle name="Percent [2]" xfId="137"/>
    <cellStyle name="Percent_!!!GO" xfId="138"/>
    <cellStyle name="Percent1" xfId="139"/>
    <cellStyle name="Pourcentage_pldt" xfId="140"/>
    <cellStyle name="PSDate" xfId="141"/>
    <cellStyle name="PSDec" xfId="142"/>
    <cellStyle name="常规 21" xfId="143"/>
    <cellStyle name="PSHeading" xfId="144"/>
    <cellStyle name="PSSpacer" xfId="145"/>
    <cellStyle name="RowLevel_0" xfId="146"/>
    <cellStyle name="sstot" xfId="147"/>
    <cellStyle name="Standard_AREAS" xfId="148"/>
    <cellStyle name="t" xfId="149"/>
    <cellStyle name="t_HVAC Equipment (3)" xfId="150"/>
    <cellStyle name="啊" xfId="151"/>
    <cellStyle name="百分比 2" xfId="152"/>
    <cellStyle name="捠壿 [0.00]_Region Orders (2)" xfId="153"/>
    <cellStyle name="捠壿_Region Orders (2)" xfId="154"/>
    <cellStyle name="编号" xfId="155"/>
    <cellStyle name="标题1" xfId="156"/>
    <cellStyle name="部门" xfId="157"/>
    <cellStyle name="差_Book1" xfId="158"/>
    <cellStyle name="差_附件3全省警车和涉案车辆违规问题专项治理统计表" xfId="159"/>
    <cellStyle name="常规 11 2" xfId="160"/>
    <cellStyle name="常规 12 2" xfId="161"/>
    <cellStyle name="常规 18" xfId="162"/>
    <cellStyle name="常规 23" xfId="163"/>
    <cellStyle name="常规 19" xfId="164"/>
    <cellStyle name="常规 24" xfId="165"/>
    <cellStyle name="常规 2" xfId="166"/>
    <cellStyle name="常规 2 14" xfId="167"/>
    <cellStyle name="常规 2 16" xfId="168"/>
    <cellStyle name="常规 2 2 2" xfId="169"/>
    <cellStyle name="常规 2 3" xfId="170"/>
    <cellStyle name="常规 20" xfId="171"/>
    <cellStyle name="常规 22" xfId="172"/>
    <cellStyle name="分级显示行_1_Book1" xfId="173"/>
    <cellStyle name="常规 27" xfId="174"/>
    <cellStyle name="常规 32" xfId="175"/>
    <cellStyle name="常规 28" xfId="176"/>
    <cellStyle name="常规 33" xfId="177"/>
    <cellStyle name="常规 29" xfId="178"/>
    <cellStyle name="常规 34" xfId="179"/>
    <cellStyle name="常规 30" xfId="180"/>
    <cellStyle name="常规 35" xfId="181"/>
    <cellStyle name="常规 4" xfId="182"/>
    <cellStyle name="常规 4 2" xfId="183"/>
    <cellStyle name="常规 5" xfId="184"/>
    <cellStyle name="常规 58" xfId="185"/>
    <cellStyle name="常规 59" xfId="186"/>
    <cellStyle name="常规 8" xfId="187"/>
    <cellStyle name="常规 9 3" xfId="188"/>
    <cellStyle name="常规_Sheet1" xfId="189"/>
    <cellStyle name="好_Book1" xfId="190"/>
    <cellStyle name="借出原因" xfId="191"/>
    <cellStyle name="普通_laroux" xfId="192"/>
    <cellStyle name="千分位[0]_laroux" xfId="193"/>
    <cellStyle name="千位[0]_ 方正PC" xfId="194"/>
    <cellStyle name="千位_ 方正PC" xfId="195"/>
    <cellStyle name="商品名称" xfId="196"/>
    <cellStyle name="数量" xfId="197"/>
    <cellStyle name="昗弨_Pacific Region P&amp;L" xfId="198"/>
    <cellStyle name="寘嬫愗傝 [0.00]_Region Orders (2)" xfId="199"/>
    <cellStyle name="寘嬫愗傝_Region Orders (2)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4003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2"/>
  <sheetViews>
    <sheetView tabSelected="1" workbookViewId="0" topLeftCell="A1">
      <pane ySplit="7" topLeftCell="A155" activePane="bottomLeft" state="frozen"/>
      <selection pane="bottomLeft" activeCell="A155" sqref="A155:U159"/>
    </sheetView>
  </sheetViews>
  <sheetFormatPr defaultColWidth="9.00390625" defaultRowHeight="24" customHeight="1"/>
  <cols>
    <col min="1" max="1" width="7.375" style="0" customWidth="1"/>
    <col min="2" max="2" width="7.625" style="0" customWidth="1"/>
    <col min="3" max="3" width="6.25390625" style="3" customWidth="1"/>
    <col min="4" max="4" width="5.625" style="3" customWidth="1"/>
    <col min="5" max="5" width="7.625" style="3" customWidth="1"/>
    <col min="6" max="6" width="9.125" style="3" customWidth="1"/>
    <col min="7" max="7" width="6.50390625" style="3" customWidth="1"/>
    <col min="8" max="8" width="6.125" style="3" customWidth="1"/>
    <col min="9" max="9" width="6.375" style="3" customWidth="1"/>
    <col min="10" max="10" width="6.00390625" style="3" customWidth="1"/>
    <col min="11" max="11" width="5.625" style="3" customWidth="1"/>
    <col min="12" max="12" width="5.375" style="3" customWidth="1"/>
    <col min="13" max="13" width="6.375" style="3" customWidth="1"/>
    <col min="14" max="14" width="7.625" style="3" customWidth="1"/>
    <col min="15" max="15" width="5.25390625" style="3" customWidth="1"/>
    <col min="16" max="16" width="6.50390625" style="3" customWidth="1"/>
    <col min="17" max="17" width="6.75390625" style="3" customWidth="1"/>
    <col min="18" max="18" width="6.125" style="3" customWidth="1"/>
    <col min="19" max="19" width="5.75390625" style="3" customWidth="1"/>
    <col min="20" max="20" width="6.625" style="3" customWidth="1"/>
    <col min="21" max="21" width="7.75390625" style="3" customWidth="1"/>
    <col min="22" max="22" width="9.375" style="0" hidden="1" customWidth="1"/>
    <col min="23" max="23" width="3.375" style="0" customWidth="1"/>
    <col min="24" max="28" width="12.625" style="0" bestFit="1" customWidth="1"/>
  </cols>
  <sheetData>
    <row r="1" spans="1:2" ht="24" customHeight="1">
      <c r="A1" s="5" t="s">
        <v>0</v>
      </c>
      <c r="B1" s="5"/>
    </row>
    <row r="2" spans="1:21" ht="4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" customHeight="1">
      <c r="A3" s="7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57" t="s">
        <v>3</v>
      </c>
      <c r="S3" s="57"/>
      <c r="T3" s="57"/>
      <c r="U3" s="57"/>
    </row>
    <row r="4" spans="1:21" ht="24" customHeight="1">
      <c r="A4" s="9" t="s">
        <v>4</v>
      </c>
      <c r="B4" s="9" t="s">
        <v>5</v>
      </c>
      <c r="C4" s="10" t="s">
        <v>6</v>
      </c>
      <c r="D4" s="11"/>
      <c r="E4" s="12"/>
      <c r="F4" s="12"/>
      <c r="G4" s="12"/>
      <c r="H4" s="12"/>
      <c r="I4" s="11"/>
      <c r="J4" s="48"/>
      <c r="K4" s="10" t="s">
        <v>7</v>
      </c>
      <c r="L4" s="11"/>
      <c r="M4" s="11"/>
      <c r="N4" s="11"/>
      <c r="O4" s="11"/>
      <c r="P4" s="11"/>
      <c r="Q4" s="11"/>
      <c r="R4" s="48"/>
      <c r="S4" s="10" t="s">
        <v>8</v>
      </c>
      <c r="T4" s="11"/>
      <c r="U4" s="48"/>
    </row>
    <row r="5" spans="1:21" ht="24" customHeight="1">
      <c r="A5" s="9"/>
      <c r="B5" s="9"/>
      <c r="C5" s="13" t="s">
        <v>9</v>
      </c>
      <c r="D5" s="14" t="s">
        <v>10</v>
      </c>
      <c r="E5" s="15"/>
      <c r="F5" s="15"/>
      <c r="G5" s="15"/>
      <c r="H5" s="16"/>
      <c r="I5" s="49" t="s">
        <v>11</v>
      </c>
      <c r="J5" s="9" t="s">
        <v>12</v>
      </c>
      <c r="K5" s="13" t="s">
        <v>9</v>
      </c>
      <c r="L5" s="14" t="s">
        <v>10</v>
      </c>
      <c r="M5" s="15"/>
      <c r="N5" s="15"/>
      <c r="O5" s="15"/>
      <c r="P5" s="16"/>
      <c r="Q5" s="13" t="s">
        <v>11</v>
      </c>
      <c r="R5" s="9" t="s">
        <v>13</v>
      </c>
      <c r="S5" s="13" t="s">
        <v>9</v>
      </c>
      <c r="T5" s="9" t="s">
        <v>14</v>
      </c>
      <c r="U5" s="9" t="s">
        <v>15</v>
      </c>
    </row>
    <row r="6" spans="1:21" ht="63.75" customHeight="1">
      <c r="A6" s="9"/>
      <c r="B6" s="9"/>
      <c r="C6" s="17"/>
      <c r="D6" s="17"/>
      <c r="E6" s="9" t="s">
        <v>16</v>
      </c>
      <c r="F6" s="18" t="s">
        <v>17</v>
      </c>
      <c r="G6" s="9" t="s">
        <v>18</v>
      </c>
      <c r="H6" s="9" t="s">
        <v>19</v>
      </c>
      <c r="I6" s="50"/>
      <c r="J6" s="9"/>
      <c r="K6" s="17"/>
      <c r="L6" s="17"/>
      <c r="M6" s="9" t="s">
        <v>16</v>
      </c>
      <c r="N6" s="51" t="s">
        <v>17</v>
      </c>
      <c r="O6" s="13" t="s">
        <v>18</v>
      </c>
      <c r="P6" s="13" t="s">
        <v>19</v>
      </c>
      <c r="Q6" s="50"/>
      <c r="R6" s="9"/>
      <c r="S6" s="17"/>
      <c r="T6" s="9"/>
      <c r="U6" s="9"/>
    </row>
    <row r="7" spans="1:21" ht="26.25" customHeight="1">
      <c r="A7" s="9" t="s">
        <v>20</v>
      </c>
      <c r="B7" s="9">
        <v>1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</row>
    <row r="8" spans="1:24" s="1" customFormat="1" ht="24" customHeight="1" hidden="1">
      <c r="A8" s="19" t="s">
        <v>21</v>
      </c>
      <c r="B8" s="20">
        <f>SUM(B9:B14)</f>
        <v>0</v>
      </c>
      <c r="C8" s="20">
        <f>SUM(C9:C14)</f>
        <v>0</v>
      </c>
      <c r="D8" s="20"/>
      <c r="E8" s="20"/>
      <c r="F8" s="20"/>
      <c r="G8" s="20"/>
      <c r="H8" s="20"/>
      <c r="I8" s="20">
        <f>SUM(I9:I14)</f>
        <v>0</v>
      </c>
      <c r="J8" s="52" t="e">
        <f>C8/B8*100</f>
        <v>#DIV/0!</v>
      </c>
      <c r="K8" s="20">
        <f>SUM(K9:K14)</f>
        <v>0</v>
      </c>
      <c r="L8" s="20"/>
      <c r="M8" s="20"/>
      <c r="N8" s="20"/>
      <c r="O8" s="20"/>
      <c r="P8" s="20"/>
      <c r="Q8" s="20">
        <f>SUM(Q9:Q14)</f>
        <v>0</v>
      </c>
      <c r="R8" s="52" t="e">
        <f>K8/B8*100</f>
        <v>#DIV/0!</v>
      </c>
      <c r="S8" s="20">
        <f>SUM(S9:S14)</f>
        <v>0</v>
      </c>
      <c r="T8" s="20">
        <f>SUM(T9:T14)</f>
        <v>0</v>
      </c>
      <c r="U8" s="52" t="e">
        <f>S8/B8*100</f>
        <v>#DIV/0!</v>
      </c>
      <c r="V8" t="e">
        <f>#REF!+#REF!+#REF!+#REF!+#REF!</f>
        <v>#REF!</v>
      </c>
      <c r="W8" t="e">
        <f>#REF!+#REF!+#REF!+#REF!+#REF!</f>
        <v>#REF!</v>
      </c>
      <c r="X8" s="2"/>
    </row>
    <row r="9" spans="1:23" s="2" customFormat="1" ht="24" customHeight="1" hidden="1">
      <c r="A9" s="21" t="s">
        <v>22</v>
      </c>
      <c r="B9" s="22"/>
      <c r="C9" s="22"/>
      <c r="D9" s="22"/>
      <c r="E9" s="22"/>
      <c r="F9" s="22"/>
      <c r="G9" s="22"/>
      <c r="H9" s="22"/>
      <c r="I9" s="22"/>
      <c r="J9" s="52"/>
      <c r="K9" s="22"/>
      <c r="L9" s="22"/>
      <c r="M9" s="22"/>
      <c r="N9" s="22"/>
      <c r="O9" s="22"/>
      <c r="P9" s="22"/>
      <c r="Q9" s="22"/>
      <c r="R9" s="52"/>
      <c r="S9" s="22"/>
      <c r="T9" s="22"/>
      <c r="U9" s="52"/>
      <c r="V9"/>
      <c r="W9" s="58">
        <f aca="true" t="shared" si="0" ref="W9:W14">107584*B9/10000</f>
        <v>0</v>
      </c>
    </row>
    <row r="10" spans="1:23" s="2" customFormat="1" ht="24" customHeight="1" hidden="1">
      <c r="A10" s="23" t="s">
        <v>23</v>
      </c>
      <c r="B10" s="22"/>
      <c r="C10" s="22"/>
      <c r="D10" s="22"/>
      <c r="E10" s="22"/>
      <c r="F10" s="22"/>
      <c r="G10" s="22"/>
      <c r="H10" s="22"/>
      <c r="I10" s="22"/>
      <c r="J10" s="52"/>
      <c r="K10" s="22"/>
      <c r="L10" s="22"/>
      <c r="M10" s="22"/>
      <c r="N10" s="22"/>
      <c r="O10" s="22"/>
      <c r="P10" s="22"/>
      <c r="Q10" s="22"/>
      <c r="R10" s="52"/>
      <c r="S10" s="22"/>
      <c r="T10" s="22"/>
      <c r="U10" s="52"/>
      <c r="V10"/>
      <c r="W10" s="58">
        <f t="shared" si="0"/>
        <v>0</v>
      </c>
    </row>
    <row r="11" spans="1:23" s="2" customFormat="1" ht="24" customHeight="1" hidden="1">
      <c r="A11" s="23" t="s">
        <v>24</v>
      </c>
      <c r="B11" s="22"/>
      <c r="C11" s="22"/>
      <c r="D11" s="22"/>
      <c r="E11" s="22"/>
      <c r="F11" s="22"/>
      <c r="G11" s="22"/>
      <c r="H11" s="22"/>
      <c r="I11" s="22"/>
      <c r="J11" s="52"/>
      <c r="K11" s="22"/>
      <c r="L11" s="22"/>
      <c r="M11" s="22"/>
      <c r="N11" s="22"/>
      <c r="O11" s="22"/>
      <c r="P11" s="22"/>
      <c r="Q11" s="22"/>
      <c r="R11" s="52"/>
      <c r="S11" s="22"/>
      <c r="T11" s="22"/>
      <c r="U11" s="52"/>
      <c r="V11"/>
      <c r="W11" s="58">
        <f t="shared" si="0"/>
        <v>0</v>
      </c>
    </row>
    <row r="12" spans="1:31" s="2" customFormat="1" ht="24" customHeight="1" hidden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52"/>
      <c r="K12" s="22"/>
      <c r="L12" s="22"/>
      <c r="M12" s="22"/>
      <c r="N12" s="22"/>
      <c r="O12" s="22"/>
      <c r="P12" s="22"/>
      <c r="Q12" s="22"/>
      <c r="R12" s="52"/>
      <c r="S12" s="22"/>
      <c r="T12" s="22"/>
      <c r="U12" s="52"/>
      <c r="V12"/>
      <c r="W12" s="58">
        <f t="shared" si="0"/>
        <v>0</v>
      </c>
      <c r="X12" s="59"/>
      <c r="Y12" s="59"/>
      <c r="Z12" s="59"/>
      <c r="AA12" s="59"/>
      <c r="AB12" s="59"/>
      <c r="AC12" s="60"/>
      <c r="AD12" s="60"/>
      <c r="AE12" s="60"/>
    </row>
    <row r="13" spans="1:31" s="2" customFormat="1" ht="24" customHeight="1" hidden="1">
      <c r="A13" s="21" t="s">
        <v>26</v>
      </c>
      <c r="B13" s="22"/>
      <c r="C13" s="22"/>
      <c r="D13" s="22"/>
      <c r="E13" s="22"/>
      <c r="F13" s="22"/>
      <c r="G13" s="22"/>
      <c r="H13" s="22"/>
      <c r="I13" s="22"/>
      <c r="J13" s="52"/>
      <c r="K13" s="22"/>
      <c r="L13" s="22"/>
      <c r="M13" s="22"/>
      <c r="N13" s="22"/>
      <c r="O13" s="22"/>
      <c r="P13" s="22"/>
      <c r="Q13" s="22"/>
      <c r="R13" s="52"/>
      <c r="S13" s="22"/>
      <c r="T13" s="22"/>
      <c r="U13" s="52"/>
      <c r="V13"/>
      <c r="W13" s="58">
        <f t="shared" si="0"/>
        <v>0</v>
      </c>
      <c r="X13" s="60"/>
      <c r="Y13" s="60"/>
      <c r="Z13" s="60"/>
      <c r="AA13" s="60"/>
      <c r="AB13" s="60"/>
      <c r="AC13" s="60"/>
      <c r="AD13" s="60"/>
      <c r="AE13" s="60"/>
    </row>
    <row r="14" spans="1:23" s="2" customFormat="1" ht="24" customHeight="1" hidden="1">
      <c r="A14" s="23" t="s">
        <v>27</v>
      </c>
      <c r="B14" s="22"/>
      <c r="C14" s="22"/>
      <c r="D14" s="22"/>
      <c r="E14" s="22"/>
      <c r="F14" s="22"/>
      <c r="G14" s="22"/>
      <c r="H14" s="22"/>
      <c r="I14" s="22"/>
      <c r="J14" s="52"/>
      <c r="K14" s="22"/>
      <c r="L14" s="22"/>
      <c r="M14" s="22"/>
      <c r="N14" s="22"/>
      <c r="O14" s="22"/>
      <c r="P14" s="22"/>
      <c r="Q14" s="22"/>
      <c r="R14" s="52"/>
      <c r="S14" s="22"/>
      <c r="T14" s="22"/>
      <c r="U14" s="52"/>
      <c r="V14">
        <v>0</v>
      </c>
      <c r="W14" s="58">
        <f t="shared" si="0"/>
        <v>0</v>
      </c>
    </row>
    <row r="15" spans="1:24" s="1" customFormat="1" ht="24" customHeight="1" hidden="1">
      <c r="A15" s="24" t="s">
        <v>28</v>
      </c>
      <c r="B15" s="25">
        <f>SUM(B16:B25)</f>
        <v>0</v>
      </c>
      <c r="C15" s="25">
        <f>SUM(C16:C25)</f>
        <v>0</v>
      </c>
      <c r="D15" s="25"/>
      <c r="E15" s="25"/>
      <c r="F15" s="25"/>
      <c r="G15" s="25"/>
      <c r="H15" s="25"/>
      <c r="I15" s="25">
        <f>SUM(I16:I25)</f>
        <v>0</v>
      </c>
      <c r="J15" s="52" t="e">
        <f>C15/B15*100</f>
        <v>#DIV/0!</v>
      </c>
      <c r="K15" s="25">
        <f>SUM(K16:K25)</f>
        <v>0</v>
      </c>
      <c r="L15" s="25"/>
      <c r="M15" s="25"/>
      <c r="N15" s="25"/>
      <c r="O15" s="25"/>
      <c r="P15" s="25"/>
      <c r="Q15" s="25">
        <f>SUM(Q16:Q25)</f>
        <v>0</v>
      </c>
      <c r="R15" s="52" t="e">
        <f>K15/B15*100</f>
        <v>#DIV/0!</v>
      </c>
      <c r="S15" s="25">
        <f>SUM(S16:S25)</f>
        <v>0</v>
      </c>
      <c r="T15" s="25">
        <f>SUM(T16:T25)</f>
        <v>0</v>
      </c>
      <c r="U15" s="52" t="e">
        <f>S15/B15*100</f>
        <v>#DIV/0!</v>
      </c>
      <c r="V15" t="e">
        <f>#REF!+#REF!+#REF!+#REF!+#REF!</f>
        <v>#REF!</v>
      </c>
      <c r="W15" t="e">
        <f>#REF!+#REF!+#REF!+#REF!+#REF!</f>
        <v>#REF!</v>
      </c>
      <c r="X15" s="2"/>
    </row>
    <row r="16" spans="1:24" ht="24" customHeight="1" hidden="1">
      <c r="A16" s="26" t="s">
        <v>29</v>
      </c>
      <c r="B16" s="27"/>
      <c r="C16" s="27"/>
      <c r="D16" s="27"/>
      <c r="E16" s="27"/>
      <c r="F16" s="27"/>
      <c r="G16" s="27"/>
      <c r="H16" s="27"/>
      <c r="I16" s="27"/>
      <c r="J16" s="52"/>
      <c r="K16" s="27"/>
      <c r="L16" s="27"/>
      <c r="M16" s="27"/>
      <c r="N16" s="27"/>
      <c r="O16" s="27"/>
      <c r="P16" s="27"/>
      <c r="Q16" s="27"/>
      <c r="R16" s="52"/>
      <c r="S16" s="27"/>
      <c r="T16" s="27"/>
      <c r="U16" s="52"/>
      <c r="V16" t="e">
        <f>#REF!+#REF!+#REF!+#REF!+#REF!</f>
        <v>#REF!</v>
      </c>
      <c r="W16" s="58" t="e">
        <f>97684*#REF!/10000</f>
        <v>#REF!</v>
      </c>
      <c r="X16" s="2"/>
    </row>
    <row r="17" spans="1:24" ht="24" customHeight="1" hidden="1">
      <c r="A17" s="28" t="s">
        <v>30</v>
      </c>
      <c r="B17" s="27"/>
      <c r="C17" s="27"/>
      <c r="D17" s="27"/>
      <c r="E17" s="27"/>
      <c r="F17" s="27"/>
      <c r="G17" s="27"/>
      <c r="H17" s="27"/>
      <c r="I17" s="53"/>
      <c r="J17" s="52"/>
      <c r="K17" s="27"/>
      <c r="L17" s="27"/>
      <c r="M17" s="27"/>
      <c r="N17" s="27"/>
      <c r="O17" s="27"/>
      <c r="P17" s="27"/>
      <c r="Q17" s="27"/>
      <c r="R17" s="52"/>
      <c r="S17" s="27"/>
      <c r="T17" s="27"/>
      <c r="U17" s="52"/>
      <c r="V17" t="e">
        <f>#REF!+#REF!+#REF!+#REF!+#REF!</f>
        <v>#REF!</v>
      </c>
      <c r="W17" s="58" t="e">
        <f>97684*#REF!/10000</f>
        <v>#REF!</v>
      </c>
      <c r="X17" s="2"/>
    </row>
    <row r="18" spans="1:24" ht="24" customHeight="1" hidden="1">
      <c r="A18" s="28" t="s">
        <v>31</v>
      </c>
      <c r="B18" s="27"/>
      <c r="C18" s="27"/>
      <c r="D18" s="27"/>
      <c r="E18" s="27"/>
      <c r="F18" s="27"/>
      <c r="G18" s="27"/>
      <c r="H18" s="27"/>
      <c r="I18" s="27"/>
      <c r="J18" s="52"/>
      <c r="K18" s="27"/>
      <c r="L18" s="27"/>
      <c r="M18" s="27"/>
      <c r="N18" s="27"/>
      <c r="O18" s="27"/>
      <c r="P18" s="27"/>
      <c r="Q18" s="27"/>
      <c r="R18" s="52"/>
      <c r="S18" s="27"/>
      <c r="T18" s="27"/>
      <c r="U18" s="52"/>
      <c r="V18" t="e">
        <f>#REF!+#REF!+#REF!+#REF!+#REF!</f>
        <v>#REF!</v>
      </c>
      <c r="W18" s="58" t="e">
        <f>97684*#REF!/10000</f>
        <v>#REF!</v>
      </c>
      <c r="X18" s="2"/>
    </row>
    <row r="19" spans="1:24" ht="24" customHeight="1" hidden="1">
      <c r="A19" s="28" t="s">
        <v>32</v>
      </c>
      <c r="B19" s="27"/>
      <c r="C19" s="27"/>
      <c r="D19" s="27"/>
      <c r="E19" s="27"/>
      <c r="F19" s="27"/>
      <c r="G19" s="27"/>
      <c r="H19" s="27"/>
      <c r="I19" s="27"/>
      <c r="J19" s="52"/>
      <c r="K19" s="27"/>
      <c r="L19" s="27"/>
      <c r="M19" s="27"/>
      <c r="N19" s="27"/>
      <c r="O19" s="27"/>
      <c r="P19" s="27"/>
      <c r="Q19" s="27"/>
      <c r="R19" s="52"/>
      <c r="S19" s="27"/>
      <c r="T19" s="27"/>
      <c r="U19" s="52"/>
      <c r="W19" s="58"/>
      <c r="X19" s="2"/>
    </row>
    <row r="20" spans="1:24" ht="24" customHeight="1" hidden="1">
      <c r="A20" s="28" t="s">
        <v>33</v>
      </c>
      <c r="B20" s="27"/>
      <c r="C20" s="27"/>
      <c r="D20" s="27"/>
      <c r="E20" s="27"/>
      <c r="F20" s="27"/>
      <c r="G20" s="27"/>
      <c r="H20" s="27"/>
      <c r="I20" s="27"/>
      <c r="J20" s="52"/>
      <c r="K20" s="27"/>
      <c r="L20" s="27"/>
      <c r="M20" s="27"/>
      <c r="N20" s="27"/>
      <c r="O20" s="27"/>
      <c r="P20" s="27"/>
      <c r="Q20" s="27"/>
      <c r="R20" s="52"/>
      <c r="S20" s="27"/>
      <c r="T20" s="27"/>
      <c r="U20" s="52"/>
      <c r="V20" t="e">
        <f>#REF!+#REF!+#REF!+#REF!+#REF!</f>
        <v>#REF!</v>
      </c>
      <c r="W20" s="58" t="e">
        <f>97684*#REF!/10000</f>
        <v>#REF!</v>
      </c>
      <c r="X20" s="2"/>
    </row>
    <row r="21" spans="1:24" ht="24" customHeight="1" hidden="1">
      <c r="A21" s="26" t="s">
        <v>34</v>
      </c>
      <c r="B21" s="27"/>
      <c r="C21" s="27"/>
      <c r="D21" s="27"/>
      <c r="E21" s="27"/>
      <c r="F21" s="27"/>
      <c r="G21" s="27"/>
      <c r="H21" s="27"/>
      <c r="I21" s="27"/>
      <c r="J21" s="52"/>
      <c r="K21" s="27"/>
      <c r="L21" s="27"/>
      <c r="M21" s="27"/>
      <c r="N21" s="27"/>
      <c r="O21" s="27"/>
      <c r="P21" s="27"/>
      <c r="Q21" s="27"/>
      <c r="R21" s="52"/>
      <c r="S21" s="27"/>
      <c r="T21" s="27"/>
      <c r="U21" s="52"/>
      <c r="V21" t="e">
        <f>#REF!+#REF!+#REF!+#REF!+#REF!</f>
        <v>#REF!</v>
      </c>
      <c r="W21" s="58">
        <f>97684*B16/10000</f>
        <v>0</v>
      </c>
      <c r="X21" s="2"/>
    </row>
    <row r="22" spans="1:24" ht="24" customHeight="1" hidden="1">
      <c r="A22" s="26" t="s">
        <v>35</v>
      </c>
      <c r="B22" s="27"/>
      <c r="C22" s="27"/>
      <c r="D22" s="27"/>
      <c r="E22" s="27"/>
      <c r="F22" s="27"/>
      <c r="G22" s="27"/>
      <c r="H22" s="27"/>
      <c r="I22" s="27"/>
      <c r="J22" s="52"/>
      <c r="K22" s="27"/>
      <c r="L22" s="27"/>
      <c r="M22" s="27"/>
      <c r="N22" s="27"/>
      <c r="O22" s="27"/>
      <c r="P22" s="27"/>
      <c r="Q22" s="27"/>
      <c r="R22" s="52"/>
      <c r="S22" s="27"/>
      <c r="T22" s="27"/>
      <c r="U22" s="52"/>
      <c r="W22" s="58"/>
      <c r="X22" s="2"/>
    </row>
    <row r="23" spans="1:24" ht="24" customHeight="1" hidden="1">
      <c r="A23" s="26" t="s">
        <v>36</v>
      </c>
      <c r="B23" s="27"/>
      <c r="C23" s="27"/>
      <c r="D23" s="27"/>
      <c r="E23" s="27"/>
      <c r="F23" s="27"/>
      <c r="G23" s="27"/>
      <c r="H23" s="27"/>
      <c r="I23" s="27"/>
      <c r="J23" s="52"/>
      <c r="K23" s="27"/>
      <c r="L23" s="27"/>
      <c r="M23" s="27"/>
      <c r="N23" s="27"/>
      <c r="O23" s="27"/>
      <c r="P23" s="27"/>
      <c r="Q23" s="27"/>
      <c r="R23" s="52"/>
      <c r="S23" s="27"/>
      <c r="T23" s="27"/>
      <c r="U23" s="52"/>
      <c r="W23" s="58"/>
      <c r="X23" s="2"/>
    </row>
    <row r="24" spans="1:24" ht="24" customHeight="1" hidden="1">
      <c r="A24" s="26" t="s">
        <v>37</v>
      </c>
      <c r="B24" s="27"/>
      <c r="C24" s="27"/>
      <c r="D24" s="27"/>
      <c r="E24" s="27"/>
      <c r="F24" s="27"/>
      <c r="G24" s="27"/>
      <c r="H24" s="27"/>
      <c r="I24" s="27"/>
      <c r="J24" s="52"/>
      <c r="K24" s="27"/>
      <c r="L24" s="27"/>
      <c r="M24" s="27"/>
      <c r="N24" s="27"/>
      <c r="O24" s="27"/>
      <c r="P24" s="27"/>
      <c r="Q24" s="27"/>
      <c r="R24" s="52"/>
      <c r="S24" s="27"/>
      <c r="T24" s="27"/>
      <c r="U24" s="52"/>
      <c r="W24" s="58"/>
      <c r="X24" s="2"/>
    </row>
    <row r="25" spans="1:24" ht="24" customHeight="1" hidden="1">
      <c r="A25" s="26" t="s">
        <v>38</v>
      </c>
      <c r="B25" s="27"/>
      <c r="C25" s="27"/>
      <c r="D25" s="27"/>
      <c r="E25" s="27"/>
      <c r="F25" s="27"/>
      <c r="G25" s="27"/>
      <c r="H25" s="27"/>
      <c r="I25" s="27"/>
      <c r="J25" s="52"/>
      <c r="K25" s="27"/>
      <c r="L25" s="27"/>
      <c r="M25" s="27"/>
      <c r="N25" s="27"/>
      <c r="O25" s="27"/>
      <c r="P25" s="27"/>
      <c r="Q25" s="27"/>
      <c r="R25" s="52"/>
      <c r="S25" s="27"/>
      <c r="T25" s="27"/>
      <c r="U25" s="52"/>
      <c r="W25" s="58"/>
      <c r="X25" s="2"/>
    </row>
    <row r="26" spans="1:24" s="1" customFormat="1" ht="24" customHeight="1" hidden="1">
      <c r="A26" s="29" t="s">
        <v>39</v>
      </c>
      <c r="B26" s="30">
        <f>SUM(B27:B32)</f>
        <v>0</v>
      </c>
      <c r="C26" s="30">
        <f>SUM(C27:C32)</f>
        <v>0</v>
      </c>
      <c r="D26" s="30"/>
      <c r="E26" s="30"/>
      <c r="F26" s="30"/>
      <c r="G26" s="30"/>
      <c r="H26" s="30"/>
      <c r="I26" s="30">
        <f>SUM(I27:I32)</f>
        <v>0</v>
      </c>
      <c r="J26" s="52" t="e">
        <f>C26/B26*100</f>
        <v>#DIV/0!</v>
      </c>
      <c r="K26" s="30">
        <f>SUM(K27:K32)</f>
        <v>0</v>
      </c>
      <c r="L26" s="30"/>
      <c r="M26" s="30"/>
      <c r="N26" s="30"/>
      <c r="O26" s="30"/>
      <c r="P26" s="30"/>
      <c r="Q26" s="30">
        <f>SUM(Q27:Q32)</f>
        <v>0</v>
      </c>
      <c r="R26" s="52" t="e">
        <f>K26/B26*100</f>
        <v>#DIV/0!</v>
      </c>
      <c r="S26" s="30">
        <f>SUM(S27:S32)</f>
        <v>0</v>
      </c>
      <c r="T26" s="30">
        <f>SUM(T27:T32)</f>
        <v>0</v>
      </c>
      <c r="U26" s="52" t="e">
        <f>S26/B26*100</f>
        <v>#DIV/0!</v>
      </c>
      <c r="V26" t="e">
        <f>#REF!+#REF!+#REF!+#REF!+#REF!</f>
        <v>#REF!</v>
      </c>
      <c r="W26" t="e">
        <f>#REF!+#REF!+#REF!+#REF!+#REF!</f>
        <v>#REF!</v>
      </c>
      <c r="X26" s="2"/>
    </row>
    <row r="27" spans="1:24" ht="24" customHeight="1" hidden="1">
      <c r="A27" s="23" t="s">
        <v>40</v>
      </c>
      <c r="B27" s="31"/>
      <c r="C27" s="31"/>
      <c r="D27" s="31"/>
      <c r="E27" s="31"/>
      <c r="F27" s="31"/>
      <c r="G27" s="31"/>
      <c r="H27" s="31"/>
      <c r="I27" s="31"/>
      <c r="J27" s="52"/>
      <c r="K27" s="31"/>
      <c r="L27" s="31"/>
      <c r="M27" s="31"/>
      <c r="N27" s="31"/>
      <c r="O27" s="31"/>
      <c r="P27" s="31"/>
      <c r="Q27" s="31"/>
      <c r="R27" s="52"/>
      <c r="S27" s="31"/>
      <c r="T27" s="31"/>
      <c r="U27" s="52"/>
      <c r="V27">
        <v>8400</v>
      </c>
      <c r="W27" s="58">
        <f>97984*B27/10000</f>
        <v>0</v>
      </c>
      <c r="X27" s="2"/>
    </row>
    <row r="28" spans="1:24" ht="24" customHeight="1" hidden="1">
      <c r="A28" s="23" t="s">
        <v>41</v>
      </c>
      <c r="B28" s="21"/>
      <c r="C28" s="21"/>
      <c r="D28" s="21"/>
      <c r="E28" s="21"/>
      <c r="F28" s="21"/>
      <c r="G28" s="21"/>
      <c r="H28" s="21"/>
      <c r="I28" s="21"/>
      <c r="J28" s="52"/>
      <c r="K28" s="21"/>
      <c r="L28" s="21"/>
      <c r="M28" s="21"/>
      <c r="N28" s="21"/>
      <c r="O28" s="21"/>
      <c r="P28" s="21"/>
      <c r="Q28" s="21"/>
      <c r="R28" s="52"/>
      <c r="S28" s="21"/>
      <c r="T28" s="21"/>
      <c r="U28" s="52"/>
      <c r="V28">
        <v>17447</v>
      </c>
      <c r="W28" s="58">
        <f>97984*B28/10000</f>
        <v>0</v>
      </c>
      <c r="X28" s="2"/>
    </row>
    <row r="29" spans="1:24" ht="24" customHeight="1" hidden="1">
      <c r="A29" s="23" t="s">
        <v>42</v>
      </c>
      <c r="B29" s="32"/>
      <c r="C29" s="33"/>
      <c r="D29" s="33"/>
      <c r="E29" s="33"/>
      <c r="F29" s="33"/>
      <c r="G29" s="33"/>
      <c r="H29" s="33"/>
      <c r="I29" s="33"/>
      <c r="J29" s="52"/>
      <c r="K29" s="21"/>
      <c r="L29" s="21"/>
      <c r="M29" s="21"/>
      <c r="N29" s="21"/>
      <c r="O29" s="21"/>
      <c r="P29" s="21"/>
      <c r="Q29" s="33"/>
      <c r="R29" s="52"/>
      <c r="S29" s="33"/>
      <c r="T29" s="33"/>
      <c r="U29" s="52"/>
      <c r="V29">
        <v>3450</v>
      </c>
      <c r="W29" s="58">
        <f>97984*B29/10000</f>
        <v>0</v>
      </c>
      <c r="X29" s="2"/>
    </row>
    <row r="30" spans="1:24" ht="24" customHeight="1" hidden="1">
      <c r="A30" s="34" t="s">
        <v>43</v>
      </c>
      <c r="B30" s="21"/>
      <c r="C30" s="21"/>
      <c r="D30" s="21"/>
      <c r="E30" s="21"/>
      <c r="F30" s="21"/>
      <c r="G30" s="21"/>
      <c r="H30" s="21"/>
      <c r="I30" s="21"/>
      <c r="J30" s="52"/>
      <c r="K30" s="21"/>
      <c r="L30" s="21"/>
      <c r="M30" s="21"/>
      <c r="N30" s="21"/>
      <c r="O30" s="21"/>
      <c r="P30" s="21"/>
      <c r="Q30" s="21"/>
      <c r="R30" s="52"/>
      <c r="S30" s="21"/>
      <c r="T30" s="21"/>
      <c r="U30" s="52"/>
      <c r="V30">
        <v>3196</v>
      </c>
      <c r="W30" s="58">
        <f>97984*B30/10000</f>
        <v>0</v>
      </c>
      <c r="X30" s="2"/>
    </row>
    <row r="31" spans="1:24" ht="24" customHeight="1" hidden="1">
      <c r="A31" s="34" t="s">
        <v>44</v>
      </c>
      <c r="B31" s="21"/>
      <c r="C31" s="21"/>
      <c r="D31" s="21"/>
      <c r="E31" s="21"/>
      <c r="F31" s="21"/>
      <c r="G31" s="21"/>
      <c r="H31" s="21"/>
      <c r="I31" s="21"/>
      <c r="J31" s="52"/>
      <c r="K31" s="21"/>
      <c r="L31" s="21"/>
      <c r="M31" s="21"/>
      <c r="N31" s="21"/>
      <c r="O31" s="21"/>
      <c r="P31" s="21"/>
      <c r="Q31" s="21"/>
      <c r="R31" s="52"/>
      <c r="S31" s="21"/>
      <c r="T31" s="21"/>
      <c r="U31" s="52"/>
      <c r="W31" s="58"/>
      <c r="X31" s="2"/>
    </row>
    <row r="32" spans="1:24" ht="24" customHeight="1" hidden="1">
      <c r="A32" s="35" t="s">
        <v>45</v>
      </c>
      <c r="B32" s="23"/>
      <c r="C32" s="21"/>
      <c r="D32" s="21"/>
      <c r="E32" s="21"/>
      <c r="F32" s="21"/>
      <c r="G32" s="21"/>
      <c r="H32" s="21"/>
      <c r="I32" s="21"/>
      <c r="J32" s="52"/>
      <c r="K32" s="21"/>
      <c r="L32" s="21"/>
      <c r="M32" s="21"/>
      <c r="N32" s="21"/>
      <c r="O32" s="21"/>
      <c r="P32" s="21"/>
      <c r="Q32" s="21"/>
      <c r="R32" s="52"/>
      <c r="S32" s="21"/>
      <c r="T32" s="21"/>
      <c r="U32" s="52"/>
      <c r="V32">
        <v>270</v>
      </c>
      <c r="W32" s="58">
        <f>97984*B32/10000</f>
        <v>0</v>
      </c>
      <c r="X32" s="2"/>
    </row>
    <row r="33" spans="1:24" s="1" customFormat="1" ht="24" customHeight="1" hidden="1">
      <c r="A33" s="36" t="s">
        <v>46</v>
      </c>
      <c r="B33" s="37">
        <f>B34+B35+B36+B37+B38+B39+B40+B41+B42+B43+B44+B45</f>
        <v>0</v>
      </c>
      <c r="C33" s="37">
        <f>C34+C35+C36+C37+C38+C39+C40+C41+C42+C43+C44+C45</f>
        <v>0</v>
      </c>
      <c r="D33" s="37"/>
      <c r="E33" s="37"/>
      <c r="F33" s="37"/>
      <c r="G33" s="37"/>
      <c r="H33" s="37"/>
      <c r="I33" s="37">
        <f>I34+I35+I36+I37+I38+I39+I40+I41+I42+I43+I44+I45</f>
        <v>0</v>
      </c>
      <c r="J33" s="52" t="e">
        <f>C33/B33*100</f>
        <v>#DIV/0!</v>
      </c>
      <c r="K33" s="37">
        <f>K34+K35+K36+K37+K38+K39+K40+K41+K42+K43+K44+K45</f>
        <v>0</v>
      </c>
      <c r="L33" s="37"/>
      <c r="M33" s="37"/>
      <c r="N33" s="37"/>
      <c r="O33" s="37"/>
      <c r="P33" s="37"/>
      <c r="Q33" s="37">
        <f>Q34+Q35+Q36+Q37+Q38+Q39+Q40+Q41+Q42+Q43+Q44+Q45</f>
        <v>0</v>
      </c>
      <c r="R33" s="52" t="e">
        <f>K33/B33*100</f>
        <v>#DIV/0!</v>
      </c>
      <c r="S33" s="37">
        <f>S34+S35+S36+S37+S38+S39+S40+S41+S42+S43+S44+S45</f>
        <v>0</v>
      </c>
      <c r="T33" s="37">
        <f>T34+T35+T36+T37+T38+T39+T40+T41+T42+T43+T44+T45</f>
        <v>0</v>
      </c>
      <c r="U33" s="52" t="e">
        <f>S33/B33*100</f>
        <v>#DIV/0!</v>
      </c>
      <c r="V33" t="e">
        <f>#REF!+#REF!+#REF!+#REF!+#REF!</f>
        <v>#REF!</v>
      </c>
      <c r="W33" t="e">
        <f>#REF!+#REF!+#REF!+#REF!+#REF!</f>
        <v>#REF!</v>
      </c>
      <c r="X33" s="2"/>
    </row>
    <row r="34" spans="1:24" ht="24" customHeight="1" hidden="1">
      <c r="A34" s="38" t="s">
        <v>47</v>
      </c>
      <c r="B34" s="21"/>
      <c r="C34" s="21"/>
      <c r="D34" s="21"/>
      <c r="E34" s="21"/>
      <c r="F34" s="21"/>
      <c r="G34" s="21"/>
      <c r="H34" s="21"/>
      <c r="I34" s="21"/>
      <c r="J34" s="52"/>
      <c r="K34" s="21"/>
      <c r="L34" s="21"/>
      <c r="M34" s="21"/>
      <c r="N34" s="21"/>
      <c r="O34" s="21"/>
      <c r="P34" s="21"/>
      <c r="Q34" s="21"/>
      <c r="R34" s="52"/>
      <c r="S34" s="21"/>
      <c r="T34" s="21"/>
      <c r="U34" s="52"/>
      <c r="V34" s="61">
        <v>2060</v>
      </c>
      <c r="W34" s="58">
        <f>89084*B34/10000</f>
        <v>0</v>
      </c>
      <c r="X34" s="2"/>
    </row>
    <row r="35" spans="1:24" ht="24" customHeight="1" hidden="1">
      <c r="A35" s="38" t="s">
        <v>48</v>
      </c>
      <c r="B35" s="39"/>
      <c r="C35" s="39"/>
      <c r="D35" s="39"/>
      <c r="E35" s="39"/>
      <c r="F35" s="39"/>
      <c r="G35" s="39"/>
      <c r="H35" s="39"/>
      <c r="I35" s="39"/>
      <c r="J35" s="52"/>
      <c r="K35" s="39"/>
      <c r="L35" s="39"/>
      <c r="M35" s="39"/>
      <c r="N35" s="39"/>
      <c r="O35" s="39"/>
      <c r="P35" s="39"/>
      <c r="Q35" s="39"/>
      <c r="R35" s="52"/>
      <c r="S35" s="39"/>
      <c r="T35" s="39"/>
      <c r="U35" s="52"/>
      <c r="V35" s="61"/>
      <c r="W35" s="58">
        <f>89084*B35/10000</f>
        <v>0</v>
      </c>
      <c r="X35" s="2"/>
    </row>
    <row r="36" spans="1:24" ht="24" customHeight="1" hidden="1">
      <c r="A36" s="38" t="s">
        <v>49</v>
      </c>
      <c r="B36" s="21"/>
      <c r="C36" s="31"/>
      <c r="D36" s="31"/>
      <c r="E36" s="31"/>
      <c r="F36" s="31"/>
      <c r="G36" s="31"/>
      <c r="H36" s="31"/>
      <c r="I36" s="21"/>
      <c r="J36" s="52"/>
      <c r="K36" s="21"/>
      <c r="L36" s="21"/>
      <c r="M36" s="21"/>
      <c r="N36" s="21"/>
      <c r="O36" s="21"/>
      <c r="P36" s="21"/>
      <c r="Q36" s="21"/>
      <c r="R36" s="52"/>
      <c r="S36" s="21"/>
      <c r="T36" s="21"/>
      <c r="U36" s="52"/>
      <c r="V36" s="61">
        <v>665</v>
      </c>
      <c r="W36" s="58">
        <f>89084*B36/10000</f>
        <v>0</v>
      </c>
      <c r="X36" s="2"/>
    </row>
    <row r="37" spans="1:24" ht="24" customHeight="1" hidden="1">
      <c r="A37" s="31" t="s">
        <v>50</v>
      </c>
      <c r="B37" s="21"/>
      <c r="C37" s="21"/>
      <c r="D37" s="21"/>
      <c r="E37" s="21"/>
      <c r="F37" s="21"/>
      <c r="G37" s="21"/>
      <c r="H37" s="21"/>
      <c r="I37" s="21"/>
      <c r="J37" s="52"/>
      <c r="K37" s="21"/>
      <c r="L37" s="21"/>
      <c r="M37" s="21"/>
      <c r="N37" s="21"/>
      <c r="O37" s="21"/>
      <c r="P37" s="21"/>
      <c r="Q37" s="21"/>
      <c r="R37" s="52"/>
      <c r="S37" s="21"/>
      <c r="T37" s="21"/>
      <c r="U37" s="52"/>
      <c r="V37" s="61"/>
      <c r="W37" s="58">
        <f>89084*B37/10000</f>
        <v>0</v>
      </c>
      <c r="X37" s="2"/>
    </row>
    <row r="38" spans="1:24" ht="24" customHeight="1" hidden="1">
      <c r="A38" s="38" t="s">
        <v>51</v>
      </c>
      <c r="B38" s="21"/>
      <c r="C38" s="21"/>
      <c r="D38" s="21"/>
      <c r="E38" s="21"/>
      <c r="F38" s="21"/>
      <c r="G38" s="21"/>
      <c r="H38" s="21"/>
      <c r="I38" s="21"/>
      <c r="J38" s="52"/>
      <c r="K38" s="21"/>
      <c r="L38" s="21"/>
      <c r="M38" s="21"/>
      <c r="N38" s="21"/>
      <c r="O38" s="21"/>
      <c r="P38" s="21"/>
      <c r="Q38" s="21"/>
      <c r="R38" s="52"/>
      <c r="S38" s="21"/>
      <c r="T38" s="21"/>
      <c r="U38" s="52"/>
      <c r="V38" s="62">
        <v>2310</v>
      </c>
      <c r="W38" s="58">
        <f>89084*B38/10000</f>
        <v>0</v>
      </c>
      <c r="X38" s="2"/>
    </row>
    <row r="39" spans="1:24" ht="24" customHeight="1" hidden="1">
      <c r="A39" s="38" t="s">
        <v>52</v>
      </c>
      <c r="B39" s="21"/>
      <c r="C39" s="21"/>
      <c r="D39" s="21"/>
      <c r="E39" s="21"/>
      <c r="F39" s="21"/>
      <c r="G39" s="21"/>
      <c r="H39" s="21"/>
      <c r="I39" s="21"/>
      <c r="J39" s="52"/>
      <c r="K39" s="21"/>
      <c r="L39" s="21"/>
      <c r="M39" s="21"/>
      <c r="N39" s="21"/>
      <c r="O39" s="21"/>
      <c r="P39" s="21"/>
      <c r="Q39" s="21"/>
      <c r="R39" s="52"/>
      <c r="S39" s="21"/>
      <c r="T39" s="21"/>
      <c r="U39" s="52"/>
      <c r="V39" s="62"/>
      <c r="W39" s="58"/>
      <c r="X39" s="2"/>
    </row>
    <row r="40" spans="1:24" ht="24" customHeight="1" hidden="1">
      <c r="A40" s="38" t="s">
        <v>53</v>
      </c>
      <c r="B40" s="21"/>
      <c r="C40" s="21"/>
      <c r="D40" s="21"/>
      <c r="E40" s="21"/>
      <c r="F40" s="21"/>
      <c r="G40" s="21"/>
      <c r="H40" s="21"/>
      <c r="I40" s="21"/>
      <c r="J40" s="52"/>
      <c r="K40" s="21"/>
      <c r="L40" s="21"/>
      <c r="M40" s="21"/>
      <c r="N40" s="21"/>
      <c r="O40" s="21"/>
      <c r="P40" s="21"/>
      <c r="Q40" s="21"/>
      <c r="R40" s="52"/>
      <c r="S40" s="21"/>
      <c r="T40" s="21"/>
      <c r="U40" s="52"/>
      <c r="V40" s="62"/>
      <c r="W40" s="58"/>
      <c r="X40" s="2"/>
    </row>
    <row r="41" spans="1:24" ht="24" customHeight="1" hidden="1">
      <c r="A41" s="38" t="s">
        <v>54</v>
      </c>
      <c r="B41" s="21"/>
      <c r="C41" s="21"/>
      <c r="D41" s="21"/>
      <c r="E41" s="21"/>
      <c r="F41" s="21"/>
      <c r="G41" s="21"/>
      <c r="H41" s="21"/>
      <c r="I41" s="21"/>
      <c r="J41" s="52"/>
      <c r="K41" s="21"/>
      <c r="L41" s="21"/>
      <c r="M41" s="21"/>
      <c r="N41" s="21"/>
      <c r="O41" s="21"/>
      <c r="P41" s="21"/>
      <c r="Q41" s="21"/>
      <c r="R41" s="52"/>
      <c r="S41" s="21"/>
      <c r="T41" s="21"/>
      <c r="U41" s="52"/>
      <c r="V41" s="62"/>
      <c r="W41" s="58"/>
      <c r="X41" s="2"/>
    </row>
    <row r="42" spans="1:24" ht="24" customHeight="1" hidden="1">
      <c r="A42" s="38" t="s">
        <v>55</v>
      </c>
      <c r="B42" s="21"/>
      <c r="C42" s="21"/>
      <c r="D42" s="21"/>
      <c r="E42" s="21"/>
      <c r="F42" s="21"/>
      <c r="G42" s="21"/>
      <c r="H42" s="21"/>
      <c r="I42" s="21"/>
      <c r="J42" s="52"/>
      <c r="K42" s="21"/>
      <c r="L42" s="21"/>
      <c r="M42" s="21"/>
      <c r="N42" s="21"/>
      <c r="O42" s="21"/>
      <c r="P42" s="21"/>
      <c r="Q42" s="21"/>
      <c r="R42" s="52"/>
      <c r="S42" s="21"/>
      <c r="T42" s="21"/>
      <c r="U42" s="52"/>
      <c r="V42" s="62"/>
      <c r="W42" s="58"/>
      <c r="X42" s="2"/>
    </row>
    <row r="43" spans="1:24" ht="24" customHeight="1" hidden="1">
      <c r="A43" s="38" t="s">
        <v>56</v>
      </c>
      <c r="B43" s="21"/>
      <c r="C43" s="21"/>
      <c r="D43" s="21"/>
      <c r="E43" s="21"/>
      <c r="F43" s="21"/>
      <c r="G43" s="21"/>
      <c r="H43" s="21"/>
      <c r="I43" s="21"/>
      <c r="J43" s="52"/>
      <c r="K43" s="21"/>
      <c r="L43" s="21"/>
      <c r="M43" s="21"/>
      <c r="N43" s="21"/>
      <c r="O43" s="21"/>
      <c r="P43" s="21"/>
      <c r="Q43" s="21"/>
      <c r="R43" s="52"/>
      <c r="S43" s="21"/>
      <c r="T43" s="21"/>
      <c r="U43" s="52"/>
      <c r="V43" s="62"/>
      <c r="W43" s="58"/>
      <c r="X43" s="2"/>
    </row>
    <row r="44" spans="1:24" ht="24" customHeight="1" hidden="1">
      <c r="A44" s="38" t="s">
        <v>57</v>
      </c>
      <c r="B44" s="21"/>
      <c r="C44" s="21"/>
      <c r="D44" s="21"/>
      <c r="E44" s="21"/>
      <c r="F44" s="21"/>
      <c r="G44" s="21"/>
      <c r="H44" s="21"/>
      <c r="I44" s="21"/>
      <c r="J44" s="52"/>
      <c r="K44" s="21"/>
      <c r="L44" s="21"/>
      <c r="M44" s="21"/>
      <c r="N44" s="21"/>
      <c r="O44" s="21"/>
      <c r="P44" s="21"/>
      <c r="Q44" s="21"/>
      <c r="R44" s="52"/>
      <c r="S44" s="21"/>
      <c r="T44" s="21"/>
      <c r="U44" s="52"/>
      <c r="V44" s="62"/>
      <c r="W44" s="58"/>
      <c r="X44" s="2"/>
    </row>
    <row r="45" spans="1:24" ht="24" customHeight="1" hidden="1">
      <c r="A45" s="38" t="s">
        <v>58</v>
      </c>
      <c r="B45" s="21"/>
      <c r="C45" s="21"/>
      <c r="D45" s="21"/>
      <c r="E45" s="21"/>
      <c r="F45" s="21"/>
      <c r="G45" s="21"/>
      <c r="H45" s="21"/>
      <c r="I45" s="21"/>
      <c r="J45" s="52"/>
      <c r="K45" s="21"/>
      <c r="L45" s="21"/>
      <c r="M45" s="21"/>
      <c r="N45" s="21"/>
      <c r="O45" s="21"/>
      <c r="P45" s="21"/>
      <c r="Q45" s="21"/>
      <c r="R45" s="52"/>
      <c r="S45" s="21"/>
      <c r="T45" s="21"/>
      <c r="U45" s="52"/>
      <c r="V45" s="62"/>
      <c r="W45" s="58"/>
      <c r="X45" s="2"/>
    </row>
    <row r="46" spans="1:24" s="1" customFormat="1" ht="24" customHeight="1" hidden="1">
      <c r="A46" s="29" t="s">
        <v>59</v>
      </c>
      <c r="B46" s="40">
        <f>SUM(B47:B58)</f>
        <v>0</v>
      </c>
      <c r="C46" s="40">
        <f>SUM(C47:C58)</f>
        <v>0</v>
      </c>
      <c r="D46" s="40"/>
      <c r="E46" s="40"/>
      <c r="F46" s="40"/>
      <c r="G46" s="40"/>
      <c r="H46" s="40"/>
      <c r="I46" s="40">
        <f>SUM(I47:I58)</f>
        <v>0</v>
      </c>
      <c r="J46" s="52" t="e">
        <f>C46/B46*100</f>
        <v>#DIV/0!</v>
      </c>
      <c r="K46" s="40">
        <f>SUM(K47:K58)</f>
        <v>0</v>
      </c>
      <c r="L46" s="40"/>
      <c r="M46" s="40"/>
      <c r="N46" s="40"/>
      <c r="O46" s="40"/>
      <c r="P46" s="40"/>
      <c r="Q46" s="40">
        <f>SUM(Q47:Q58)</f>
        <v>0</v>
      </c>
      <c r="R46" s="52" t="e">
        <f>K46/B46*100</f>
        <v>#DIV/0!</v>
      </c>
      <c r="S46" s="40">
        <f>SUM(S47:S58)</f>
        <v>0</v>
      </c>
      <c r="T46" s="40">
        <f>SUM(T47:T58)</f>
        <v>0</v>
      </c>
      <c r="U46" s="52" t="e">
        <f>S46/B46*100</f>
        <v>#DIV/0!</v>
      </c>
      <c r="V46" t="e">
        <f>#REF!+#REF!+#REF!+#REF!+#REF!</f>
        <v>#REF!</v>
      </c>
      <c r="W46" t="e">
        <f>#REF!+#REF!+#REF!+#REF!+#REF!</f>
        <v>#REF!</v>
      </c>
      <c r="X46" s="2"/>
    </row>
    <row r="47" spans="1:24" ht="24" customHeight="1" hidden="1">
      <c r="A47" s="23" t="s">
        <v>60</v>
      </c>
      <c r="B47" s="41"/>
      <c r="C47" s="42"/>
      <c r="D47" s="42"/>
      <c r="E47" s="42"/>
      <c r="F47" s="42"/>
      <c r="G47" s="42"/>
      <c r="H47" s="42"/>
      <c r="I47" s="46"/>
      <c r="J47" s="52"/>
      <c r="K47" s="46"/>
      <c r="L47" s="46"/>
      <c r="M47" s="46"/>
      <c r="N47" s="46"/>
      <c r="O47" s="46"/>
      <c r="P47" s="46"/>
      <c r="Q47" s="46"/>
      <c r="R47" s="52"/>
      <c r="S47" s="46"/>
      <c r="T47" s="46"/>
      <c r="U47" s="52"/>
      <c r="V47" t="e">
        <f>#REF!+#REF!+#REF!+#REF!+#REF!</f>
        <v>#REF!</v>
      </c>
      <c r="W47" s="58">
        <f aca="true" t="shared" si="1" ref="W47:W58">77584*B47/10000</f>
        <v>0</v>
      </c>
      <c r="X47" s="63"/>
    </row>
    <row r="48" spans="1:24" ht="24" customHeight="1" hidden="1">
      <c r="A48" s="43" t="s">
        <v>61</v>
      </c>
      <c r="B48" s="44"/>
      <c r="C48" s="44"/>
      <c r="D48" s="44"/>
      <c r="E48" s="44"/>
      <c r="F48" s="44"/>
      <c r="G48" s="44"/>
      <c r="H48" s="44"/>
      <c r="I48" s="44"/>
      <c r="J48" s="52"/>
      <c r="K48" s="44"/>
      <c r="L48" s="44"/>
      <c r="M48" s="44"/>
      <c r="N48" s="44"/>
      <c r="O48" s="44"/>
      <c r="P48" s="44"/>
      <c r="Q48" s="44"/>
      <c r="R48" s="52"/>
      <c r="S48" s="44"/>
      <c r="T48" s="44"/>
      <c r="U48" s="52"/>
      <c r="V48" t="e">
        <f>#REF!+#REF!+#REF!+#REF!+#REF!</f>
        <v>#REF!</v>
      </c>
      <c r="W48" s="58">
        <f t="shared" si="1"/>
        <v>0</v>
      </c>
      <c r="X48" s="64"/>
    </row>
    <row r="49" spans="1:24" ht="24" customHeight="1" hidden="1">
      <c r="A49" s="45" t="s">
        <v>62</v>
      </c>
      <c r="B49" s="21"/>
      <c r="C49" s="21"/>
      <c r="D49" s="21"/>
      <c r="E49" s="21"/>
      <c r="F49" s="21"/>
      <c r="G49" s="21"/>
      <c r="H49" s="21"/>
      <c r="I49" s="21"/>
      <c r="J49" s="52"/>
      <c r="K49" s="21"/>
      <c r="L49" s="21"/>
      <c r="M49" s="21"/>
      <c r="N49" s="21"/>
      <c r="O49" s="21"/>
      <c r="P49" s="21"/>
      <c r="Q49" s="21"/>
      <c r="R49" s="52"/>
      <c r="S49" s="21"/>
      <c r="T49" s="21"/>
      <c r="U49" s="52"/>
      <c r="V49" t="e">
        <f>#REF!+#REF!+#REF!+#REF!+#REF!</f>
        <v>#REF!</v>
      </c>
      <c r="W49" s="58">
        <f t="shared" si="1"/>
        <v>0</v>
      </c>
      <c r="X49" s="65"/>
    </row>
    <row r="50" spans="1:24" ht="24" customHeight="1" hidden="1">
      <c r="A50" s="43" t="s">
        <v>63</v>
      </c>
      <c r="B50" s="21"/>
      <c r="C50" s="21"/>
      <c r="D50" s="21"/>
      <c r="E50" s="21"/>
      <c r="F50" s="21"/>
      <c r="G50" s="21"/>
      <c r="H50" s="21"/>
      <c r="I50" s="21"/>
      <c r="J50" s="52"/>
      <c r="K50" s="54"/>
      <c r="L50" s="54"/>
      <c r="M50" s="54"/>
      <c r="N50" s="54"/>
      <c r="O50" s="54"/>
      <c r="P50" s="54"/>
      <c r="Q50" s="21"/>
      <c r="R50" s="52"/>
      <c r="S50" s="21"/>
      <c r="T50" s="21"/>
      <c r="U50" s="52"/>
      <c r="V50" t="e">
        <f>#REF!+#REF!+#REF!+#REF!+#REF!</f>
        <v>#REF!</v>
      </c>
      <c r="W50" s="58">
        <f t="shared" si="1"/>
        <v>0</v>
      </c>
      <c r="X50" s="64"/>
    </row>
    <row r="51" spans="1:24" ht="24" customHeight="1" hidden="1">
      <c r="A51" s="23" t="s">
        <v>64</v>
      </c>
      <c r="B51" s="23"/>
      <c r="C51" s="21"/>
      <c r="D51" s="21"/>
      <c r="E51" s="21"/>
      <c r="F51" s="21"/>
      <c r="G51" s="21"/>
      <c r="H51" s="21"/>
      <c r="I51" s="21"/>
      <c r="J51" s="52"/>
      <c r="K51" s="23"/>
      <c r="L51" s="23"/>
      <c r="M51" s="23"/>
      <c r="N51" s="23"/>
      <c r="O51" s="23"/>
      <c r="P51" s="23"/>
      <c r="Q51" s="23"/>
      <c r="R51" s="52"/>
      <c r="S51" s="21"/>
      <c r="T51" s="21"/>
      <c r="U51" s="52"/>
      <c r="V51" t="e">
        <f>#REF!+#REF!+#REF!+#REF!+#REF!</f>
        <v>#REF!</v>
      </c>
      <c r="W51" s="58">
        <f t="shared" si="1"/>
        <v>0</v>
      </c>
      <c r="X51" s="63"/>
    </row>
    <row r="52" spans="1:24" ht="24" customHeight="1" hidden="1">
      <c r="A52" s="23" t="s">
        <v>65</v>
      </c>
      <c r="B52" s="21"/>
      <c r="C52" s="31"/>
      <c r="D52" s="31"/>
      <c r="E52" s="31"/>
      <c r="F52" s="31"/>
      <c r="G52" s="31"/>
      <c r="H52" s="31"/>
      <c r="I52" s="31"/>
      <c r="J52" s="52"/>
      <c r="K52" s="31"/>
      <c r="L52" s="31"/>
      <c r="M52" s="31"/>
      <c r="N52" s="31"/>
      <c r="O52" s="31"/>
      <c r="P52" s="31"/>
      <c r="Q52" s="31"/>
      <c r="R52" s="52"/>
      <c r="S52" s="31"/>
      <c r="T52" s="31"/>
      <c r="U52" s="52"/>
      <c r="V52" t="e">
        <f>#REF!+#REF!+#REF!+#REF!+#REF!</f>
        <v>#REF!</v>
      </c>
      <c r="W52" s="58">
        <f t="shared" si="1"/>
        <v>0</v>
      </c>
      <c r="X52" s="63"/>
    </row>
    <row r="53" spans="1:24" ht="24" customHeight="1" hidden="1">
      <c r="A53" s="43" t="s">
        <v>66</v>
      </c>
      <c r="B53" s="23"/>
      <c r="C53" s="21"/>
      <c r="D53" s="21"/>
      <c r="E53" s="21"/>
      <c r="F53" s="21"/>
      <c r="G53" s="21"/>
      <c r="H53" s="21"/>
      <c r="I53" s="21"/>
      <c r="J53" s="52"/>
      <c r="K53" s="23"/>
      <c r="L53" s="23"/>
      <c r="M53" s="23"/>
      <c r="N53" s="23"/>
      <c r="O53" s="23"/>
      <c r="P53" s="23"/>
      <c r="Q53" s="23"/>
      <c r="R53" s="52"/>
      <c r="S53" s="21"/>
      <c r="T53" s="21"/>
      <c r="U53" s="52"/>
      <c r="V53" t="e">
        <f>#REF!+#REF!+#REF!+#REF!+#REF!</f>
        <v>#REF!</v>
      </c>
      <c r="W53" s="58">
        <f t="shared" si="1"/>
        <v>0</v>
      </c>
      <c r="X53" s="64"/>
    </row>
    <row r="54" spans="1:24" ht="24" customHeight="1" hidden="1">
      <c r="A54" s="23" t="s">
        <v>67</v>
      </c>
      <c r="B54" s="46"/>
      <c r="C54" s="46"/>
      <c r="D54" s="46"/>
      <c r="E54" s="46"/>
      <c r="F54" s="46"/>
      <c r="G54" s="46"/>
      <c r="H54" s="46"/>
      <c r="I54" s="46"/>
      <c r="J54" s="52"/>
      <c r="K54" s="46"/>
      <c r="L54" s="46"/>
      <c r="M54" s="46"/>
      <c r="N54" s="46"/>
      <c r="O54" s="46"/>
      <c r="P54" s="46"/>
      <c r="Q54" s="46"/>
      <c r="R54" s="52"/>
      <c r="S54" s="46"/>
      <c r="T54" s="46"/>
      <c r="U54" s="52"/>
      <c r="V54" t="e">
        <f>#REF!+#REF!+#REF!+#REF!+#REF!</f>
        <v>#REF!</v>
      </c>
      <c r="W54" s="58">
        <f t="shared" si="1"/>
        <v>0</v>
      </c>
      <c r="X54" s="63"/>
    </row>
    <row r="55" spans="1:24" ht="24" customHeight="1" hidden="1">
      <c r="A55" s="23" t="s">
        <v>68</v>
      </c>
      <c r="B55" s="23"/>
      <c r="C55" s="21"/>
      <c r="D55" s="21"/>
      <c r="E55" s="21"/>
      <c r="F55" s="21"/>
      <c r="G55" s="21"/>
      <c r="H55" s="21"/>
      <c r="I55" s="21"/>
      <c r="J55" s="52"/>
      <c r="K55" s="21"/>
      <c r="L55" s="21"/>
      <c r="M55" s="21"/>
      <c r="N55" s="21"/>
      <c r="O55" s="21"/>
      <c r="P55" s="21"/>
      <c r="Q55" s="21"/>
      <c r="R55" s="52"/>
      <c r="S55" s="21"/>
      <c r="T55" s="21"/>
      <c r="U55" s="52"/>
      <c r="V55" t="e">
        <f>#REF!+#REF!+#REF!+#REF!+#REF!</f>
        <v>#REF!</v>
      </c>
      <c r="W55" s="58">
        <f t="shared" si="1"/>
        <v>0</v>
      </c>
      <c r="X55" s="63"/>
    </row>
    <row r="56" spans="1:24" ht="24" customHeight="1" hidden="1">
      <c r="A56" s="34" t="s">
        <v>69</v>
      </c>
      <c r="B56" s="23"/>
      <c r="C56" s="47"/>
      <c r="D56" s="47"/>
      <c r="E56" s="47"/>
      <c r="F56" s="47"/>
      <c r="G56" s="47"/>
      <c r="H56" s="47"/>
      <c r="I56" s="55"/>
      <c r="J56" s="52"/>
      <c r="K56" s="55"/>
      <c r="L56" s="55"/>
      <c r="M56" s="55"/>
      <c r="N56" s="55"/>
      <c r="O56" s="55"/>
      <c r="P56" s="55"/>
      <c r="Q56" s="21"/>
      <c r="R56" s="52"/>
      <c r="S56" s="55"/>
      <c r="T56" s="55"/>
      <c r="U56" s="52"/>
      <c r="V56" t="e">
        <f>#REF!+#REF!+#REF!+#REF!+#REF!</f>
        <v>#REF!</v>
      </c>
      <c r="W56" s="58">
        <f t="shared" si="1"/>
        <v>0</v>
      </c>
      <c r="X56" s="66"/>
    </row>
    <row r="57" spans="1:24" ht="24" customHeight="1" hidden="1">
      <c r="A57" s="34" t="s">
        <v>70</v>
      </c>
      <c r="B57" s="23"/>
      <c r="C57" s="21"/>
      <c r="D57" s="21"/>
      <c r="E57" s="21"/>
      <c r="F57" s="21"/>
      <c r="G57" s="21"/>
      <c r="H57" s="21"/>
      <c r="I57" s="21"/>
      <c r="J57" s="52"/>
      <c r="K57" s="56"/>
      <c r="L57" s="56"/>
      <c r="M57" s="56"/>
      <c r="N57" s="56"/>
      <c r="O57" s="56"/>
      <c r="P57" s="56"/>
      <c r="Q57" s="23"/>
      <c r="R57" s="52"/>
      <c r="S57" s="21"/>
      <c r="T57" s="21"/>
      <c r="U57" s="52"/>
      <c r="V57" t="e">
        <f>#REF!+#REF!+#REF!+#REF!+#REF!</f>
        <v>#REF!</v>
      </c>
      <c r="W57" s="58">
        <f t="shared" si="1"/>
        <v>0</v>
      </c>
      <c r="X57" s="66"/>
    </row>
    <row r="58" spans="1:24" ht="24" customHeight="1" hidden="1">
      <c r="A58" s="34" t="s">
        <v>71</v>
      </c>
      <c r="B58" s="23"/>
      <c r="C58" s="22"/>
      <c r="D58" s="22"/>
      <c r="E58" s="22"/>
      <c r="F58" s="22"/>
      <c r="G58" s="22"/>
      <c r="H58" s="22"/>
      <c r="I58" s="21"/>
      <c r="J58" s="52"/>
      <c r="K58" s="21"/>
      <c r="L58" s="21"/>
      <c r="M58" s="21"/>
      <c r="N58" s="21"/>
      <c r="O58" s="21"/>
      <c r="P58" s="21"/>
      <c r="Q58" s="21"/>
      <c r="R58" s="52"/>
      <c r="S58" s="31"/>
      <c r="T58" s="21"/>
      <c r="U58" s="52"/>
      <c r="V58" t="e">
        <f>#REF!+#REF!+#REF!+#REF!+#REF!</f>
        <v>#REF!</v>
      </c>
      <c r="W58" s="58">
        <f t="shared" si="1"/>
        <v>0</v>
      </c>
      <c r="X58" s="66"/>
    </row>
    <row r="59" spans="1:24" s="1" customFormat="1" ht="24" customHeight="1" hidden="1">
      <c r="A59" s="19" t="s">
        <v>72</v>
      </c>
      <c r="B59" s="25">
        <f>B60+B61+B62+B63+B64+B65+B66</f>
        <v>0</v>
      </c>
      <c r="C59" s="25">
        <f>C60+C61+C62+C63+C64+C65+C66</f>
        <v>0</v>
      </c>
      <c r="D59" s="25"/>
      <c r="E59" s="25"/>
      <c r="F59" s="25"/>
      <c r="G59" s="25"/>
      <c r="H59" s="25"/>
      <c r="I59" s="25">
        <f>I60+I61+I62+I63+I64+I65+I66</f>
        <v>0</v>
      </c>
      <c r="J59" s="52" t="e">
        <f>C59/B59*100</f>
        <v>#DIV/0!</v>
      </c>
      <c r="K59" s="25">
        <f>K60+K61+K62+K63+K64+K65+K66</f>
        <v>0</v>
      </c>
      <c r="L59" s="25"/>
      <c r="M59" s="25"/>
      <c r="N59" s="25"/>
      <c r="O59" s="25"/>
      <c r="P59" s="25"/>
      <c r="Q59" s="25">
        <f>Q60+Q61+Q62+Q63+Q64+Q65+Q66</f>
        <v>0</v>
      </c>
      <c r="R59" s="52" t="e">
        <f>K59/B59*100</f>
        <v>#DIV/0!</v>
      </c>
      <c r="S59" s="25">
        <f>S60+S61+S62+S63+S64+S65+S66</f>
        <v>0</v>
      </c>
      <c r="T59" s="25">
        <f>T60+T61+T62+T63+T64+T65+T66</f>
        <v>0</v>
      </c>
      <c r="U59" s="52" t="e">
        <f>S59/B59*100</f>
        <v>#DIV/0!</v>
      </c>
      <c r="V59" t="e">
        <f>#REF!+#REF!+#REF!+#REF!+#REF!</f>
        <v>#REF!</v>
      </c>
      <c r="W59" t="e">
        <f>#REF!+#REF!+#REF!+#REF!+#REF!</f>
        <v>#REF!</v>
      </c>
      <c r="X59" s="67"/>
    </row>
    <row r="60" spans="1:24" ht="24" customHeight="1" hidden="1">
      <c r="A60" s="23" t="s">
        <v>73</v>
      </c>
      <c r="B60" s="23"/>
      <c r="C60" s="23"/>
      <c r="D60" s="23"/>
      <c r="E60" s="23"/>
      <c r="F60" s="23"/>
      <c r="G60" s="23"/>
      <c r="H60" s="23"/>
      <c r="I60" s="23"/>
      <c r="J60" s="52"/>
      <c r="K60" s="23"/>
      <c r="L60" s="23"/>
      <c r="M60" s="23"/>
      <c r="N60" s="23"/>
      <c r="O60" s="23"/>
      <c r="P60" s="23"/>
      <c r="Q60" s="23"/>
      <c r="R60" s="52"/>
      <c r="S60" s="23"/>
      <c r="T60" s="23"/>
      <c r="U60" s="52"/>
      <c r="V60" t="e">
        <f>#REF!+#REF!+#REF!+#REF!+#REF!</f>
        <v>#REF!</v>
      </c>
      <c r="W60" s="58">
        <f>97584*B60/10000</f>
        <v>0</v>
      </c>
      <c r="X60" s="2"/>
    </row>
    <row r="61" spans="1:24" ht="24" customHeight="1" hidden="1">
      <c r="A61" s="23" t="s">
        <v>74</v>
      </c>
      <c r="B61" s="23"/>
      <c r="C61" s="23"/>
      <c r="D61" s="23"/>
      <c r="E61" s="23"/>
      <c r="F61" s="23"/>
      <c r="G61" s="23"/>
      <c r="H61" s="23"/>
      <c r="I61" s="23"/>
      <c r="J61" s="52"/>
      <c r="K61" s="23"/>
      <c r="L61" s="23"/>
      <c r="M61" s="23"/>
      <c r="N61" s="23"/>
      <c r="O61" s="23"/>
      <c r="P61" s="23"/>
      <c r="Q61" s="23"/>
      <c r="R61" s="52"/>
      <c r="S61" s="23"/>
      <c r="T61" s="23"/>
      <c r="U61" s="52"/>
      <c r="V61" t="e">
        <f>#REF!+#REF!+#REF!+#REF!+#REF!</f>
        <v>#REF!</v>
      </c>
      <c r="W61" s="58">
        <f>97584*B61/10000</f>
        <v>0</v>
      </c>
      <c r="X61" s="2"/>
    </row>
    <row r="62" spans="1:24" ht="24" customHeight="1" hidden="1">
      <c r="A62" s="23" t="s">
        <v>75</v>
      </c>
      <c r="B62" s="23"/>
      <c r="C62" s="23"/>
      <c r="D62" s="23"/>
      <c r="E62" s="23"/>
      <c r="F62" s="23"/>
      <c r="G62" s="23"/>
      <c r="H62" s="23"/>
      <c r="I62" s="23"/>
      <c r="J62" s="52"/>
      <c r="K62" s="23"/>
      <c r="L62" s="23"/>
      <c r="M62" s="23"/>
      <c r="N62" s="23"/>
      <c r="O62" s="23"/>
      <c r="P62" s="23"/>
      <c r="Q62" s="23"/>
      <c r="R62" s="52"/>
      <c r="S62" s="23"/>
      <c r="T62" s="23"/>
      <c r="U62" s="52"/>
      <c r="V62" t="e">
        <f>#REF!+#REF!+#REF!+#REF!+#REF!</f>
        <v>#REF!</v>
      </c>
      <c r="W62" s="58">
        <f>97584*B62/10000</f>
        <v>0</v>
      </c>
      <c r="X62" s="2"/>
    </row>
    <row r="63" spans="1:24" ht="24" customHeight="1" hidden="1">
      <c r="A63" s="23" t="s">
        <v>76</v>
      </c>
      <c r="B63" s="23"/>
      <c r="C63" s="23"/>
      <c r="D63" s="23"/>
      <c r="E63" s="23"/>
      <c r="F63" s="23"/>
      <c r="G63" s="23"/>
      <c r="H63" s="23"/>
      <c r="I63" s="23"/>
      <c r="J63" s="52"/>
      <c r="K63" s="23"/>
      <c r="L63" s="23"/>
      <c r="M63" s="23"/>
      <c r="N63" s="23"/>
      <c r="O63" s="23"/>
      <c r="P63" s="23"/>
      <c r="Q63" s="23"/>
      <c r="R63" s="52"/>
      <c r="S63" s="23"/>
      <c r="T63" s="23"/>
      <c r="U63" s="52"/>
      <c r="V63" t="e">
        <f>#REF!+#REF!+#REF!+#REF!+#REF!</f>
        <v>#REF!</v>
      </c>
      <c r="W63" s="58">
        <f>97584*B63/10000</f>
        <v>0</v>
      </c>
      <c r="X63" s="2"/>
    </row>
    <row r="64" spans="1:24" ht="24" customHeight="1" hidden="1">
      <c r="A64" s="23" t="s">
        <v>77</v>
      </c>
      <c r="B64" s="23"/>
      <c r="C64" s="23"/>
      <c r="D64" s="23"/>
      <c r="E64" s="23"/>
      <c r="F64" s="23"/>
      <c r="G64" s="23"/>
      <c r="H64" s="23"/>
      <c r="I64" s="23"/>
      <c r="J64" s="52"/>
      <c r="K64" s="23"/>
      <c r="L64" s="23"/>
      <c r="M64" s="23"/>
      <c r="N64" s="23"/>
      <c r="O64" s="23"/>
      <c r="P64" s="23"/>
      <c r="Q64" s="23"/>
      <c r="R64" s="52"/>
      <c r="S64" s="23"/>
      <c r="T64" s="23"/>
      <c r="U64" s="52"/>
      <c r="V64" t="e">
        <f>#REF!+#REF!+#REF!+#REF!+#REF!</f>
        <v>#REF!</v>
      </c>
      <c r="W64" s="58">
        <f>97584*B64/10000</f>
        <v>0</v>
      </c>
      <c r="X64" s="2"/>
    </row>
    <row r="65" spans="1:24" ht="24" customHeight="1" hidden="1">
      <c r="A65" s="23" t="s">
        <v>78</v>
      </c>
      <c r="B65" s="23"/>
      <c r="C65" s="23"/>
      <c r="D65" s="23"/>
      <c r="E65" s="23"/>
      <c r="F65" s="23"/>
      <c r="G65" s="23"/>
      <c r="H65" s="23"/>
      <c r="I65" s="23"/>
      <c r="J65" s="52"/>
      <c r="K65" s="23"/>
      <c r="L65" s="23"/>
      <c r="M65" s="23"/>
      <c r="N65" s="23"/>
      <c r="O65" s="23"/>
      <c r="P65" s="23"/>
      <c r="Q65" s="23"/>
      <c r="R65" s="52"/>
      <c r="S65" s="23"/>
      <c r="T65" s="23"/>
      <c r="U65" s="52"/>
      <c r="W65" s="58"/>
      <c r="X65" s="2"/>
    </row>
    <row r="66" spans="1:24" ht="24" customHeight="1" hidden="1">
      <c r="A66" s="23" t="s">
        <v>79</v>
      </c>
      <c r="B66" s="23"/>
      <c r="C66" s="23"/>
      <c r="D66" s="23"/>
      <c r="E66" s="23"/>
      <c r="F66" s="23"/>
      <c r="G66" s="23"/>
      <c r="H66" s="23"/>
      <c r="I66" s="23"/>
      <c r="J66" s="52"/>
      <c r="K66" s="23"/>
      <c r="L66" s="23"/>
      <c r="M66" s="23"/>
      <c r="N66" s="23"/>
      <c r="O66" s="23"/>
      <c r="P66" s="23"/>
      <c r="Q66" s="23"/>
      <c r="R66" s="52"/>
      <c r="S66" s="23"/>
      <c r="T66" s="23"/>
      <c r="U66" s="52"/>
      <c r="W66" s="58"/>
      <c r="X66" s="2"/>
    </row>
    <row r="67" spans="1:24" s="1" customFormat="1" ht="24" customHeight="1" hidden="1">
      <c r="A67" s="19" t="s">
        <v>80</v>
      </c>
      <c r="B67" s="68">
        <f>B68+B69+B70+B71+B72+B73+B74+B75+B76+B77+B78+B79+B80+B81+B82</f>
        <v>0</v>
      </c>
      <c r="C67" s="68">
        <f>C68+C69+C70+C71+C72+C73+C74+C75+C76+C77+C78+C79+C80+C81+C82</f>
        <v>0</v>
      </c>
      <c r="D67" s="68"/>
      <c r="E67" s="68"/>
      <c r="F67" s="68"/>
      <c r="G67" s="68"/>
      <c r="H67" s="68"/>
      <c r="I67" s="68">
        <f>I68+I69+I70+I71+I72+I73+I74+I75+I76+I77+I78+I79+I80+I81+I82</f>
        <v>0</v>
      </c>
      <c r="J67" s="52" t="e">
        <f>C67/B67*100</f>
        <v>#DIV/0!</v>
      </c>
      <c r="K67" s="68">
        <f>K68+K69+K70+K71+K72+K73+K74+K75+K76+K77+K78+K79+K80+K81+K82</f>
        <v>0</v>
      </c>
      <c r="L67" s="68"/>
      <c r="M67" s="68"/>
      <c r="N67" s="68"/>
      <c r="O67" s="68"/>
      <c r="P67" s="68"/>
      <c r="Q67" s="68">
        <f>Q68+Q69+Q70+Q71+Q72+Q73+Q74+Q75+Q76+Q77+Q78+Q79+Q80+Q81+Q82</f>
        <v>0</v>
      </c>
      <c r="R67" s="52" t="e">
        <f>K67/B67*100</f>
        <v>#DIV/0!</v>
      </c>
      <c r="S67" s="68">
        <f>S68+S69+S70+S71+S72+S73+S74+S75+S76+S77+S78+S79+S80+S81+S82</f>
        <v>0</v>
      </c>
      <c r="T67" s="68">
        <f>T68+T69+T70+T71+T72+T73+T74+T75+T76+T77+T78+T79+T80+T81+T82</f>
        <v>0</v>
      </c>
      <c r="U67" s="52" t="e">
        <f>S67/B67*100</f>
        <v>#DIV/0!</v>
      </c>
      <c r="V67" t="e">
        <f>#REF!+#REF!+#REF!+#REF!+#REF!</f>
        <v>#REF!</v>
      </c>
      <c r="W67" t="e">
        <f>#REF!+#REF!+#REF!+#REF!+#REF!</f>
        <v>#REF!</v>
      </c>
      <c r="X67" s="2"/>
    </row>
    <row r="68" spans="1:24" ht="24" customHeight="1" hidden="1">
      <c r="A68" s="34" t="s">
        <v>81</v>
      </c>
      <c r="B68" s="23"/>
      <c r="C68" s="23"/>
      <c r="D68" s="23"/>
      <c r="E68" s="23"/>
      <c r="F68" s="23"/>
      <c r="G68" s="23"/>
      <c r="H68" s="23"/>
      <c r="I68" s="23"/>
      <c r="J68" s="52"/>
      <c r="K68" s="23"/>
      <c r="L68" s="23"/>
      <c r="M68" s="23"/>
      <c r="N68" s="23"/>
      <c r="O68" s="23"/>
      <c r="P68" s="23"/>
      <c r="Q68" s="23"/>
      <c r="R68" s="52"/>
      <c r="S68" s="23"/>
      <c r="T68" s="23"/>
      <c r="U68" s="52"/>
      <c r="V68" t="e">
        <f>#REF!+#REF!+#REF!+#REF!+#REF!</f>
        <v>#REF!</v>
      </c>
      <c r="W68" s="58">
        <f aca="true" t="shared" si="2" ref="W68:W80">90584*B68/10000</f>
        <v>0</v>
      </c>
      <c r="X68" s="2"/>
    </row>
    <row r="69" spans="1:24" ht="24" customHeight="1" hidden="1">
      <c r="A69" s="34" t="s">
        <v>82</v>
      </c>
      <c r="B69" s="23"/>
      <c r="C69" s="23"/>
      <c r="D69" s="23"/>
      <c r="E69" s="23"/>
      <c r="F69" s="23"/>
      <c r="G69" s="23"/>
      <c r="H69" s="23"/>
      <c r="I69" s="23"/>
      <c r="J69" s="52"/>
      <c r="K69" s="23"/>
      <c r="L69" s="23"/>
      <c r="M69" s="23"/>
      <c r="N69" s="23"/>
      <c r="O69" s="23"/>
      <c r="P69" s="23"/>
      <c r="Q69" s="23"/>
      <c r="R69" s="52"/>
      <c r="S69" s="23"/>
      <c r="T69" s="23"/>
      <c r="U69" s="52"/>
      <c r="V69" t="e">
        <f>#REF!+#REF!+#REF!+#REF!+#REF!</f>
        <v>#REF!</v>
      </c>
      <c r="W69" s="58">
        <f t="shared" si="2"/>
        <v>0</v>
      </c>
      <c r="X69" s="2"/>
    </row>
    <row r="70" spans="1:24" ht="24" customHeight="1" hidden="1">
      <c r="A70" s="34" t="s">
        <v>83</v>
      </c>
      <c r="B70" s="23"/>
      <c r="C70" s="23"/>
      <c r="D70" s="23"/>
      <c r="E70" s="23"/>
      <c r="F70" s="23"/>
      <c r="G70" s="23"/>
      <c r="H70" s="23"/>
      <c r="I70" s="23"/>
      <c r="J70" s="52"/>
      <c r="K70" s="23"/>
      <c r="L70" s="23"/>
      <c r="M70" s="23"/>
      <c r="N70" s="23"/>
      <c r="O70" s="23"/>
      <c r="P70" s="23"/>
      <c r="Q70" s="23"/>
      <c r="R70" s="52"/>
      <c r="S70" s="23"/>
      <c r="T70" s="23"/>
      <c r="U70" s="52"/>
      <c r="V70" t="e">
        <f>#REF!+#REF!+#REF!+#REF!+#REF!</f>
        <v>#REF!</v>
      </c>
      <c r="W70" s="58">
        <f t="shared" si="2"/>
        <v>0</v>
      </c>
      <c r="X70" s="2"/>
    </row>
    <row r="71" spans="1:24" ht="24" customHeight="1" hidden="1">
      <c r="A71" s="34" t="s">
        <v>84</v>
      </c>
      <c r="B71" s="23"/>
      <c r="C71" s="23"/>
      <c r="D71" s="23"/>
      <c r="E71" s="23"/>
      <c r="F71" s="23"/>
      <c r="G71" s="23"/>
      <c r="H71" s="23"/>
      <c r="I71" s="23"/>
      <c r="J71" s="52"/>
      <c r="K71" s="23"/>
      <c r="L71" s="23"/>
      <c r="M71" s="23"/>
      <c r="N71" s="23"/>
      <c r="O71" s="23"/>
      <c r="P71" s="23"/>
      <c r="Q71" s="23"/>
      <c r="R71" s="52"/>
      <c r="S71" s="23"/>
      <c r="T71" s="23"/>
      <c r="U71" s="52"/>
      <c r="V71" t="e">
        <f>#REF!+#REF!+#REF!+#REF!+#REF!</f>
        <v>#REF!</v>
      </c>
      <c r="W71" s="58">
        <f t="shared" si="2"/>
        <v>0</v>
      </c>
      <c r="X71" s="2"/>
    </row>
    <row r="72" spans="1:24" ht="24" customHeight="1" hidden="1">
      <c r="A72" s="34" t="s">
        <v>85</v>
      </c>
      <c r="B72" s="23"/>
      <c r="C72" s="23"/>
      <c r="D72" s="23"/>
      <c r="E72" s="23"/>
      <c r="F72" s="23"/>
      <c r="G72" s="23"/>
      <c r="H72" s="23"/>
      <c r="I72" s="23"/>
      <c r="J72" s="52"/>
      <c r="K72" s="23"/>
      <c r="L72" s="23"/>
      <c r="M72" s="23"/>
      <c r="N72" s="23"/>
      <c r="O72" s="23"/>
      <c r="P72" s="23"/>
      <c r="Q72" s="23"/>
      <c r="R72" s="52"/>
      <c r="S72" s="23"/>
      <c r="T72" s="23"/>
      <c r="U72" s="52"/>
      <c r="V72" t="e">
        <f>#REF!+#REF!+#REF!+#REF!+#REF!</f>
        <v>#REF!</v>
      </c>
      <c r="W72" s="58">
        <f t="shared" si="2"/>
        <v>0</v>
      </c>
      <c r="X72" s="2"/>
    </row>
    <row r="73" spans="1:24" ht="24" customHeight="1" hidden="1">
      <c r="A73" s="34" t="s">
        <v>86</v>
      </c>
      <c r="B73" s="23"/>
      <c r="C73" s="42"/>
      <c r="D73" s="42"/>
      <c r="E73" s="42"/>
      <c r="F73" s="42"/>
      <c r="G73" s="42"/>
      <c r="H73" s="42"/>
      <c r="I73" s="46"/>
      <c r="J73" s="52"/>
      <c r="K73" s="23"/>
      <c r="L73" s="23"/>
      <c r="M73" s="23"/>
      <c r="N73" s="23"/>
      <c r="O73" s="23"/>
      <c r="P73" s="23"/>
      <c r="Q73" s="23"/>
      <c r="R73" s="52"/>
      <c r="S73" s="23"/>
      <c r="T73" s="23"/>
      <c r="U73" s="52"/>
      <c r="V73" t="e">
        <f>#REF!+#REF!+#REF!+#REF!+#REF!</f>
        <v>#REF!</v>
      </c>
      <c r="W73" s="58">
        <f t="shared" si="2"/>
        <v>0</v>
      </c>
      <c r="X73" s="2"/>
    </row>
    <row r="74" spans="1:24" ht="24" customHeight="1" hidden="1">
      <c r="A74" s="34" t="s">
        <v>87</v>
      </c>
      <c r="B74" s="23"/>
      <c r="C74" s="23"/>
      <c r="D74" s="23"/>
      <c r="E74" s="23"/>
      <c r="F74" s="23"/>
      <c r="G74" s="23"/>
      <c r="H74" s="23"/>
      <c r="I74" s="23"/>
      <c r="J74" s="52"/>
      <c r="K74" s="23"/>
      <c r="L74" s="23"/>
      <c r="M74" s="23"/>
      <c r="N74" s="23"/>
      <c r="O74" s="23"/>
      <c r="P74" s="23"/>
      <c r="Q74" s="23"/>
      <c r="R74" s="52"/>
      <c r="S74" s="23"/>
      <c r="T74" s="23"/>
      <c r="U74" s="52"/>
      <c r="V74" t="e">
        <f>#REF!+#REF!+#REF!+#REF!+#REF!</f>
        <v>#REF!</v>
      </c>
      <c r="W74" s="58">
        <f t="shared" si="2"/>
        <v>0</v>
      </c>
      <c r="X74" s="2"/>
    </row>
    <row r="75" spans="1:24" ht="24" customHeight="1" hidden="1">
      <c r="A75" s="34" t="s">
        <v>88</v>
      </c>
      <c r="B75" s="23"/>
      <c r="C75" s="21"/>
      <c r="D75" s="21"/>
      <c r="E75" s="21"/>
      <c r="F75" s="21"/>
      <c r="G75" s="21"/>
      <c r="H75" s="21"/>
      <c r="I75" s="21"/>
      <c r="J75" s="52"/>
      <c r="K75" s="21"/>
      <c r="L75" s="21"/>
      <c r="M75" s="21"/>
      <c r="N75" s="21"/>
      <c r="O75" s="21"/>
      <c r="P75" s="21"/>
      <c r="Q75" s="21"/>
      <c r="R75" s="52"/>
      <c r="S75" s="21"/>
      <c r="T75" s="21"/>
      <c r="U75" s="52"/>
      <c r="V75" t="e">
        <f>#REF!+#REF!+#REF!+#REF!+#REF!</f>
        <v>#REF!</v>
      </c>
      <c r="W75" s="58">
        <f t="shared" si="2"/>
        <v>0</v>
      </c>
      <c r="X75" s="2"/>
    </row>
    <row r="76" spans="1:24" ht="24" customHeight="1" hidden="1">
      <c r="A76" s="34" t="s">
        <v>89</v>
      </c>
      <c r="B76" s="23"/>
      <c r="C76" s="23"/>
      <c r="D76" s="23"/>
      <c r="E76" s="23"/>
      <c r="F76" s="23"/>
      <c r="G76" s="23"/>
      <c r="H76" s="23"/>
      <c r="I76" s="23"/>
      <c r="J76" s="52"/>
      <c r="K76" s="23"/>
      <c r="L76" s="23"/>
      <c r="M76" s="23"/>
      <c r="N76" s="23"/>
      <c r="O76" s="23"/>
      <c r="P76" s="23"/>
      <c r="Q76" s="23"/>
      <c r="R76" s="52"/>
      <c r="S76" s="23"/>
      <c r="T76" s="23"/>
      <c r="U76" s="52"/>
      <c r="V76" t="e">
        <f>#REF!+#REF!+#REF!+#REF!+#REF!</f>
        <v>#REF!</v>
      </c>
      <c r="W76" s="58">
        <f t="shared" si="2"/>
        <v>0</v>
      </c>
      <c r="X76" s="2"/>
    </row>
    <row r="77" spans="1:24" ht="24" customHeight="1" hidden="1">
      <c r="A77" s="34" t="s">
        <v>90</v>
      </c>
      <c r="B77" s="69"/>
      <c r="C77" s="23"/>
      <c r="D77" s="23"/>
      <c r="E77" s="23"/>
      <c r="F77" s="23"/>
      <c r="G77" s="23"/>
      <c r="H77" s="23"/>
      <c r="I77" s="23"/>
      <c r="J77" s="52"/>
      <c r="K77" s="23"/>
      <c r="L77" s="23"/>
      <c r="M77" s="23"/>
      <c r="N77" s="23"/>
      <c r="O77" s="23"/>
      <c r="P77" s="23"/>
      <c r="Q77" s="23"/>
      <c r="R77" s="52"/>
      <c r="S77" s="23"/>
      <c r="T77" s="23"/>
      <c r="U77" s="52"/>
      <c r="V77" t="e">
        <f>#REF!+#REF!+#REF!+#REF!+#REF!</f>
        <v>#REF!</v>
      </c>
      <c r="W77" s="58">
        <f t="shared" si="2"/>
        <v>0</v>
      </c>
      <c r="X77" s="2"/>
    </row>
    <row r="78" spans="1:24" ht="24" customHeight="1" hidden="1">
      <c r="A78" s="34" t="s">
        <v>91</v>
      </c>
      <c r="B78" s="23"/>
      <c r="C78" s="23"/>
      <c r="D78" s="23"/>
      <c r="E78" s="23"/>
      <c r="F78" s="23"/>
      <c r="G78" s="23"/>
      <c r="H78" s="23"/>
      <c r="I78" s="23"/>
      <c r="J78" s="52"/>
      <c r="K78" s="23"/>
      <c r="L78" s="23"/>
      <c r="M78" s="23"/>
      <c r="N78" s="23"/>
      <c r="O78" s="23"/>
      <c r="P78" s="23"/>
      <c r="Q78" s="23"/>
      <c r="R78" s="52"/>
      <c r="S78" s="23"/>
      <c r="T78" s="23"/>
      <c r="U78" s="52"/>
      <c r="V78" t="e">
        <f>#REF!+#REF!+#REF!+#REF!+#REF!</f>
        <v>#REF!</v>
      </c>
      <c r="W78" s="58">
        <f t="shared" si="2"/>
        <v>0</v>
      </c>
      <c r="X78" s="2"/>
    </row>
    <row r="79" spans="1:24" ht="24" customHeight="1" hidden="1">
      <c r="A79" s="34" t="s">
        <v>92</v>
      </c>
      <c r="B79" s="23"/>
      <c r="C79" s="23"/>
      <c r="D79" s="23"/>
      <c r="E79" s="23"/>
      <c r="F79" s="23"/>
      <c r="G79" s="23"/>
      <c r="H79" s="23"/>
      <c r="I79" s="23"/>
      <c r="J79" s="52"/>
      <c r="K79" s="23"/>
      <c r="L79" s="23"/>
      <c r="M79" s="23"/>
      <c r="N79" s="23"/>
      <c r="O79" s="23"/>
      <c r="P79" s="23"/>
      <c r="Q79" s="23"/>
      <c r="R79" s="52"/>
      <c r="S79" s="23"/>
      <c r="T79" s="23"/>
      <c r="U79" s="52"/>
      <c r="V79" t="e">
        <f>#REF!+#REF!+#REF!+#REF!+#REF!</f>
        <v>#REF!</v>
      </c>
      <c r="W79" s="58">
        <f t="shared" si="2"/>
        <v>0</v>
      </c>
      <c r="X79" s="2"/>
    </row>
    <row r="80" spans="1:24" ht="24" customHeight="1" hidden="1">
      <c r="A80" s="34" t="s">
        <v>93</v>
      </c>
      <c r="B80" s="23"/>
      <c r="C80" s="23"/>
      <c r="D80" s="23"/>
      <c r="E80" s="23"/>
      <c r="F80" s="23"/>
      <c r="G80" s="23"/>
      <c r="H80" s="23"/>
      <c r="I80" s="23"/>
      <c r="J80" s="52"/>
      <c r="K80" s="23"/>
      <c r="L80" s="23"/>
      <c r="M80" s="23"/>
      <c r="N80" s="23"/>
      <c r="O80" s="23"/>
      <c r="P80" s="23"/>
      <c r="Q80" s="23"/>
      <c r="R80" s="52"/>
      <c r="S80" s="23"/>
      <c r="T80" s="23"/>
      <c r="U80" s="52"/>
      <c r="V80" t="e">
        <f>#REF!+#REF!+#REF!+#REF!+#REF!</f>
        <v>#REF!</v>
      </c>
      <c r="W80" s="58">
        <f t="shared" si="2"/>
        <v>0</v>
      </c>
      <c r="X80" s="2"/>
    </row>
    <row r="81" spans="1:24" ht="24" customHeight="1" hidden="1">
      <c r="A81" s="34" t="s">
        <v>94</v>
      </c>
      <c r="B81" s="23"/>
      <c r="C81" s="23"/>
      <c r="D81" s="23"/>
      <c r="E81" s="23"/>
      <c r="F81" s="23"/>
      <c r="G81" s="23"/>
      <c r="H81" s="23"/>
      <c r="I81" s="23"/>
      <c r="J81" s="52"/>
      <c r="K81" s="23"/>
      <c r="L81" s="23"/>
      <c r="M81" s="23"/>
      <c r="N81" s="23"/>
      <c r="O81" s="23"/>
      <c r="P81" s="23"/>
      <c r="Q81" s="23"/>
      <c r="R81" s="52"/>
      <c r="S81" s="23"/>
      <c r="T81" s="23"/>
      <c r="U81" s="52"/>
      <c r="W81" s="58"/>
      <c r="X81" s="2"/>
    </row>
    <row r="82" spans="1:24" ht="24" customHeight="1" hidden="1">
      <c r="A82" s="34" t="s">
        <v>95</v>
      </c>
      <c r="B82" s="23"/>
      <c r="C82" s="23"/>
      <c r="D82" s="23"/>
      <c r="E82" s="23"/>
      <c r="F82" s="23"/>
      <c r="G82" s="23"/>
      <c r="H82" s="23"/>
      <c r="I82" s="23"/>
      <c r="J82" s="52"/>
      <c r="K82" s="23"/>
      <c r="L82" s="23"/>
      <c r="M82" s="23"/>
      <c r="N82" s="23"/>
      <c r="O82" s="23"/>
      <c r="P82" s="23"/>
      <c r="Q82" s="23"/>
      <c r="R82" s="52"/>
      <c r="S82" s="23"/>
      <c r="T82" s="23"/>
      <c r="U82" s="52"/>
      <c r="V82" t="e">
        <f>#REF!+#REF!+#REF!+#REF!+#REF!</f>
        <v>#REF!</v>
      </c>
      <c r="W82" s="58">
        <f>90584*B82/10000</f>
        <v>0</v>
      </c>
      <c r="X82" s="2"/>
    </row>
    <row r="83" spans="1:24" s="1" customFormat="1" ht="24" customHeight="1" hidden="1">
      <c r="A83" s="70" t="s">
        <v>96</v>
      </c>
      <c r="B83" s="71">
        <f>B84+B85+B86</f>
        <v>0</v>
      </c>
      <c r="C83" s="71">
        <f>C84+C85+C86</f>
        <v>0</v>
      </c>
      <c r="D83" s="71"/>
      <c r="E83" s="71"/>
      <c r="F83" s="71"/>
      <c r="G83" s="71"/>
      <c r="H83" s="71"/>
      <c r="I83" s="71">
        <f>I84+I85+I86</f>
        <v>0</v>
      </c>
      <c r="J83" s="52" t="e">
        <f>C83/B83*100</f>
        <v>#DIV/0!</v>
      </c>
      <c r="K83" s="71">
        <f>K84+K85+K86</f>
        <v>0</v>
      </c>
      <c r="L83" s="71"/>
      <c r="M83" s="71"/>
      <c r="N83" s="71"/>
      <c r="O83" s="71"/>
      <c r="P83" s="71"/>
      <c r="Q83" s="71">
        <f>Q84+Q85+Q86</f>
        <v>0</v>
      </c>
      <c r="R83" s="52" t="e">
        <f>K83/B83*100</f>
        <v>#DIV/0!</v>
      </c>
      <c r="S83" s="71">
        <f>S84+S85+S86</f>
        <v>0</v>
      </c>
      <c r="T83" s="71">
        <f>T84+T85+T86</f>
        <v>0</v>
      </c>
      <c r="U83" s="52" t="e">
        <f>S83/B83*100</f>
        <v>#DIV/0!</v>
      </c>
      <c r="V83" t="e">
        <f>#REF!+#REF!+#REF!+#REF!+#REF!</f>
        <v>#REF!</v>
      </c>
      <c r="W83" t="e">
        <f>#REF!+#REF!+#REF!+#REF!+#REF!</f>
        <v>#REF!</v>
      </c>
      <c r="X83" s="2"/>
    </row>
    <row r="84" spans="1:24" s="1" customFormat="1" ht="24" customHeight="1" hidden="1">
      <c r="A84" s="26" t="s">
        <v>79</v>
      </c>
      <c r="B84" s="27"/>
      <c r="C84" s="27"/>
      <c r="D84" s="27"/>
      <c r="E84" s="27"/>
      <c r="F84" s="27"/>
      <c r="G84" s="27"/>
      <c r="H84" s="27"/>
      <c r="I84" s="27"/>
      <c r="J84" s="52"/>
      <c r="K84" s="27"/>
      <c r="L84" s="27"/>
      <c r="M84" s="27"/>
      <c r="N84" s="27"/>
      <c r="O84" s="27"/>
      <c r="P84" s="27"/>
      <c r="Q84" s="27"/>
      <c r="R84" s="52"/>
      <c r="S84" s="27"/>
      <c r="T84" s="27"/>
      <c r="U84" s="52"/>
      <c r="V84"/>
      <c r="W84"/>
      <c r="X84" s="2"/>
    </row>
    <row r="85" spans="1:24" ht="24" customHeight="1" hidden="1">
      <c r="A85" s="26" t="s">
        <v>97</v>
      </c>
      <c r="B85" s="72"/>
      <c r="C85" s="27"/>
      <c r="D85" s="27"/>
      <c r="E85" s="27"/>
      <c r="F85" s="27"/>
      <c r="G85" s="27"/>
      <c r="H85" s="27"/>
      <c r="I85" s="27"/>
      <c r="J85" s="52"/>
      <c r="K85" s="27"/>
      <c r="L85" s="27"/>
      <c r="M85" s="27"/>
      <c r="N85" s="27"/>
      <c r="O85" s="27"/>
      <c r="P85" s="27"/>
      <c r="Q85" s="27"/>
      <c r="R85" s="52"/>
      <c r="S85" s="27"/>
      <c r="T85" s="90"/>
      <c r="U85" s="52"/>
      <c r="V85" t="e">
        <f>#REF!+#REF!+#REF!+#REF!+#REF!</f>
        <v>#REF!</v>
      </c>
      <c r="W85" s="58">
        <f>97584*B85/10000</f>
        <v>0</v>
      </c>
      <c r="X85" s="2"/>
    </row>
    <row r="86" spans="1:24" ht="24" customHeight="1" hidden="1">
      <c r="A86" s="26" t="s">
        <v>98</v>
      </c>
      <c r="B86" s="46"/>
      <c r="C86" s="46"/>
      <c r="D86" s="46"/>
      <c r="E86" s="46"/>
      <c r="F86" s="46"/>
      <c r="G86" s="46"/>
      <c r="H86" s="46"/>
      <c r="I86" s="46"/>
      <c r="J86" s="52"/>
      <c r="K86" s="46"/>
      <c r="L86" s="46"/>
      <c r="M86" s="46"/>
      <c r="N86" s="46"/>
      <c r="O86" s="46"/>
      <c r="P86" s="46"/>
      <c r="Q86" s="46"/>
      <c r="R86" s="52"/>
      <c r="S86" s="46"/>
      <c r="T86" s="46"/>
      <c r="U86" s="52"/>
      <c r="V86" t="e">
        <f>#REF!+#REF!+#REF!+#REF!+#REF!</f>
        <v>#REF!</v>
      </c>
      <c r="W86" s="58">
        <f>97584*B86/10000</f>
        <v>0</v>
      </c>
      <c r="X86" s="2"/>
    </row>
    <row r="87" spans="1:24" s="1" customFormat="1" ht="24" customHeight="1" hidden="1">
      <c r="A87" s="29" t="s">
        <v>99</v>
      </c>
      <c r="B87" s="73">
        <f>B88+B89+B90+B91+B92+B93+B94</f>
        <v>0</v>
      </c>
      <c r="C87" s="73">
        <f>C88+C89+C90+C91+C92+C93+C94</f>
        <v>0</v>
      </c>
      <c r="D87" s="73"/>
      <c r="E87" s="73"/>
      <c r="F87" s="73"/>
      <c r="G87" s="73"/>
      <c r="H87" s="73"/>
      <c r="I87" s="73">
        <f>I88+I89+I90+I91+I92+I93+I94</f>
        <v>0</v>
      </c>
      <c r="J87" s="52" t="e">
        <f>C87/B87*100</f>
        <v>#DIV/0!</v>
      </c>
      <c r="K87" s="73">
        <f>K88+K89+K90+K91+K92+K93+K94</f>
        <v>0</v>
      </c>
      <c r="L87" s="73"/>
      <c r="M87" s="73"/>
      <c r="N87" s="73"/>
      <c r="O87" s="73"/>
      <c r="P87" s="73"/>
      <c r="Q87" s="73">
        <f>Q88+Q89+Q90+Q91+Q92+Q93+Q94</f>
        <v>0</v>
      </c>
      <c r="R87" s="52" t="e">
        <f>K87/B87*100</f>
        <v>#DIV/0!</v>
      </c>
      <c r="S87" s="73">
        <f>S88+S89+S90+S91+S92+S93+S94</f>
        <v>0</v>
      </c>
      <c r="T87" s="73">
        <f>T88+T89+T90+T91+T92+T93+T94</f>
        <v>0</v>
      </c>
      <c r="U87" s="52" t="e">
        <f>S87/B87*100</f>
        <v>#DIV/0!</v>
      </c>
      <c r="V87" t="e">
        <f>#REF!+#REF!+#REF!+#REF!+#REF!</f>
        <v>#REF!</v>
      </c>
      <c r="W87" t="e">
        <f>#REF!+#REF!+#REF!+#REF!+#REF!</f>
        <v>#REF!</v>
      </c>
      <c r="X87" s="2"/>
    </row>
    <row r="88" spans="1:24" ht="24" customHeight="1" hidden="1">
      <c r="A88" s="26" t="s">
        <v>100</v>
      </c>
      <c r="B88" s="26"/>
      <c r="C88" s="26"/>
      <c r="D88" s="26"/>
      <c r="E88" s="26"/>
      <c r="F88" s="26"/>
      <c r="G88" s="26"/>
      <c r="H88" s="26"/>
      <c r="I88" s="26"/>
      <c r="J88" s="52"/>
      <c r="K88" s="26"/>
      <c r="L88" s="26"/>
      <c r="M88" s="26"/>
      <c r="N88" s="26"/>
      <c r="O88" s="26"/>
      <c r="P88" s="26"/>
      <c r="Q88" s="26"/>
      <c r="R88" s="52"/>
      <c r="S88" s="26"/>
      <c r="T88" s="26"/>
      <c r="U88" s="52"/>
      <c r="V88" t="e">
        <f>#REF!+#REF!+#REF!+#REF!+#REF!</f>
        <v>#REF!</v>
      </c>
      <c r="W88" s="58">
        <f aca="true" t="shared" si="3" ref="W88:W94">97584*B88/10000</f>
        <v>0</v>
      </c>
      <c r="X88" s="2"/>
    </row>
    <row r="89" spans="1:24" ht="24" customHeight="1" hidden="1">
      <c r="A89" s="26" t="s">
        <v>101</v>
      </c>
      <c r="B89" s="26"/>
      <c r="C89" s="26"/>
      <c r="D89" s="26"/>
      <c r="E89" s="26"/>
      <c r="F89" s="26"/>
      <c r="G89" s="26"/>
      <c r="H89" s="26"/>
      <c r="I89" s="26"/>
      <c r="J89" s="52"/>
      <c r="K89" s="26"/>
      <c r="L89" s="26"/>
      <c r="M89" s="26"/>
      <c r="N89" s="26"/>
      <c r="O89" s="26"/>
      <c r="P89" s="26"/>
      <c r="Q89" s="26"/>
      <c r="R89" s="52"/>
      <c r="S89" s="26"/>
      <c r="T89" s="26"/>
      <c r="U89" s="52"/>
      <c r="V89" t="e">
        <f>#REF!+#REF!+#REF!+#REF!+#REF!</f>
        <v>#REF!</v>
      </c>
      <c r="W89" s="58">
        <f t="shared" si="3"/>
        <v>0</v>
      </c>
      <c r="X89" s="2"/>
    </row>
    <row r="90" spans="1:24" ht="24" customHeight="1" hidden="1">
      <c r="A90" s="26" t="s">
        <v>102</v>
      </c>
      <c r="B90" s="26"/>
      <c r="C90" s="26"/>
      <c r="D90" s="26"/>
      <c r="E90" s="26"/>
      <c r="F90" s="26"/>
      <c r="G90" s="26"/>
      <c r="H90" s="26"/>
      <c r="I90" s="26"/>
      <c r="J90" s="52"/>
      <c r="K90" s="26"/>
      <c r="L90" s="26"/>
      <c r="M90" s="26"/>
      <c r="N90" s="26"/>
      <c r="O90" s="26"/>
      <c r="P90" s="26"/>
      <c r="Q90" s="26"/>
      <c r="R90" s="52"/>
      <c r="S90" s="26"/>
      <c r="T90" s="26"/>
      <c r="U90" s="52"/>
      <c r="V90" t="e">
        <f>#REF!+#REF!+#REF!+#REF!+#REF!</f>
        <v>#REF!</v>
      </c>
      <c r="W90" s="58">
        <f t="shared" si="3"/>
        <v>0</v>
      </c>
      <c r="X90" s="2"/>
    </row>
    <row r="91" spans="1:24" ht="24" customHeight="1" hidden="1">
      <c r="A91" s="26" t="s">
        <v>103</v>
      </c>
      <c r="B91" s="26"/>
      <c r="C91" s="26"/>
      <c r="D91" s="26"/>
      <c r="E91" s="26"/>
      <c r="F91" s="26"/>
      <c r="G91" s="26"/>
      <c r="H91" s="26"/>
      <c r="I91" s="26"/>
      <c r="J91" s="52"/>
      <c r="K91" s="26"/>
      <c r="L91" s="26"/>
      <c r="M91" s="26"/>
      <c r="N91" s="26"/>
      <c r="O91" s="26"/>
      <c r="P91" s="26"/>
      <c r="Q91" s="26"/>
      <c r="R91" s="52"/>
      <c r="S91" s="26"/>
      <c r="T91" s="26"/>
      <c r="U91" s="52"/>
      <c r="V91" t="e">
        <f>#REF!+#REF!+#REF!+#REF!+#REF!</f>
        <v>#REF!</v>
      </c>
      <c r="W91" s="58">
        <f t="shared" si="3"/>
        <v>0</v>
      </c>
      <c r="X91" s="2"/>
    </row>
    <row r="92" spans="1:24" ht="24" customHeight="1" hidden="1">
      <c r="A92" s="26" t="s">
        <v>104</v>
      </c>
      <c r="B92" s="26"/>
      <c r="C92" s="26"/>
      <c r="D92" s="26"/>
      <c r="E92" s="26"/>
      <c r="F92" s="26"/>
      <c r="G92" s="26"/>
      <c r="H92" s="26"/>
      <c r="I92" s="26"/>
      <c r="J92" s="52"/>
      <c r="K92" s="26"/>
      <c r="L92" s="26"/>
      <c r="M92" s="26"/>
      <c r="N92" s="26"/>
      <c r="O92" s="26"/>
      <c r="P92" s="26"/>
      <c r="Q92" s="26"/>
      <c r="R92" s="52"/>
      <c r="S92" s="26"/>
      <c r="T92" s="26"/>
      <c r="U92" s="52"/>
      <c r="V92" t="e">
        <f>#REF!+#REF!+#REF!+#REF!+#REF!</f>
        <v>#REF!</v>
      </c>
      <c r="W92" s="58">
        <f t="shared" si="3"/>
        <v>0</v>
      </c>
      <c r="X92" s="2"/>
    </row>
    <row r="93" spans="1:24" ht="24" customHeight="1" hidden="1">
      <c r="A93" s="26" t="s">
        <v>105</v>
      </c>
      <c r="B93" s="26"/>
      <c r="C93" s="26"/>
      <c r="D93" s="26"/>
      <c r="E93" s="26"/>
      <c r="F93" s="26"/>
      <c r="G93" s="26"/>
      <c r="H93" s="26"/>
      <c r="I93" s="26"/>
      <c r="J93" s="52"/>
      <c r="K93" s="26"/>
      <c r="L93" s="26"/>
      <c r="M93" s="26"/>
      <c r="N93" s="26"/>
      <c r="O93" s="26"/>
      <c r="P93" s="26"/>
      <c r="Q93" s="26"/>
      <c r="R93" s="52"/>
      <c r="S93" s="26"/>
      <c r="T93" s="26"/>
      <c r="U93" s="52"/>
      <c r="V93" t="e">
        <f>#REF!+#REF!+#REF!+#REF!+#REF!</f>
        <v>#REF!</v>
      </c>
      <c r="W93" s="58">
        <f t="shared" si="3"/>
        <v>0</v>
      </c>
      <c r="X93" s="2"/>
    </row>
    <row r="94" spans="1:24" ht="24" customHeight="1" hidden="1">
      <c r="A94" s="26" t="s">
        <v>106</v>
      </c>
      <c r="B94" s="26"/>
      <c r="C94" s="26"/>
      <c r="D94" s="26"/>
      <c r="E94" s="26"/>
      <c r="F94" s="26"/>
      <c r="G94" s="26"/>
      <c r="H94" s="26"/>
      <c r="I94" s="26"/>
      <c r="J94" s="52"/>
      <c r="K94" s="26"/>
      <c r="L94" s="26"/>
      <c r="M94" s="26"/>
      <c r="N94" s="26"/>
      <c r="O94" s="26"/>
      <c r="P94" s="26"/>
      <c r="Q94" s="26"/>
      <c r="R94" s="52"/>
      <c r="S94" s="26"/>
      <c r="T94" s="26"/>
      <c r="U94" s="52"/>
      <c r="V94" t="e">
        <f>#REF!+#REF!+#REF!+#REF!+#REF!</f>
        <v>#REF!</v>
      </c>
      <c r="W94" s="58">
        <f t="shared" si="3"/>
        <v>0</v>
      </c>
      <c r="X94" s="2"/>
    </row>
    <row r="95" spans="1:24" s="1" customFormat="1" ht="24" customHeight="1" hidden="1">
      <c r="A95" s="19" t="s">
        <v>107</v>
      </c>
      <c r="B95" s="25">
        <f>SUM(B96:B110)</f>
        <v>0</v>
      </c>
      <c r="C95" s="25">
        <f>SUM(C96:C110)</f>
        <v>0</v>
      </c>
      <c r="D95" s="25"/>
      <c r="E95" s="25"/>
      <c r="F95" s="25"/>
      <c r="G95" s="25"/>
      <c r="H95" s="25"/>
      <c r="I95" s="25">
        <f>SUM(I96:I110)</f>
        <v>0</v>
      </c>
      <c r="J95" s="52" t="e">
        <f>C95/B95*100</f>
        <v>#DIV/0!</v>
      </c>
      <c r="K95" s="25">
        <f>SUM(K96:K110)</f>
        <v>0</v>
      </c>
      <c r="L95" s="25"/>
      <c r="M95" s="25"/>
      <c r="N95" s="25"/>
      <c r="O95" s="25"/>
      <c r="P95" s="25"/>
      <c r="Q95" s="25">
        <f>SUM(Q96:Q110)</f>
        <v>0</v>
      </c>
      <c r="R95" s="52" t="e">
        <f>K95/B95*100</f>
        <v>#DIV/0!</v>
      </c>
      <c r="S95" s="25">
        <f>SUM(S96:S110)</f>
        <v>0</v>
      </c>
      <c r="T95" s="25">
        <f>SUM(T96:T110)</f>
        <v>0</v>
      </c>
      <c r="U95" s="52" t="e">
        <f>S95/B95*100</f>
        <v>#DIV/0!</v>
      </c>
      <c r="V95" t="e">
        <f>#REF!+#REF!+#REF!+#REF!+#REF!</f>
        <v>#REF!</v>
      </c>
      <c r="W95" s="91" t="e">
        <f>#REF!+#REF!+#REF!+#REF!+#REF!</f>
        <v>#REF!</v>
      </c>
      <c r="X95" s="2"/>
    </row>
    <row r="96" spans="1:24" ht="24" customHeight="1" hidden="1">
      <c r="A96" s="31" t="s">
        <v>108</v>
      </c>
      <c r="B96" s="31"/>
      <c r="C96" s="31"/>
      <c r="D96" s="31"/>
      <c r="E96" s="31"/>
      <c r="F96" s="31"/>
      <c r="G96" s="31"/>
      <c r="H96" s="31"/>
      <c r="I96" s="31"/>
      <c r="J96" s="52"/>
      <c r="K96" s="31"/>
      <c r="L96" s="31"/>
      <c r="M96" s="31"/>
      <c r="N96" s="31"/>
      <c r="O96" s="31"/>
      <c r="P96" s="31"/>
      <c r="Q96" s="31"/>
      <c r="R96" s="52"/>
      <c r="S96" s="31"/>
      <c r="T96" s="31"/>
      <c r="U96" s="52"/>
      <c r="V96" t="e">
        <f>#REF!+#REF!+#REF!+#REF!+#REF!</f>
        <v>#REF!</v>
      </c>
      <c r="W96" s="58">
        <f aca="true" t="shared" si="4" ref="W96:W107">97584*B96/10000</f>
        <v>0</v>
      </c>
      <c r="X96" s="2"/>
    </row>
    <row r="97" spans="1:24" ht="24" customHeight="1" hidden="1">
      <c r="A97" s="31" t="s">
        <v>109</v>
      </c>
      <c r="B97" s="31"/>
      <c r="C97" s="31"/>
      <c r="D97" s="31"/>
      <c r="E97" s="31"/>
      <c r="F97" s="31"/>
      <c r="G97" s="31"/>
      <c r="H97" s="31"/>
      <c r="I97" s="31"/>
      <c r="J97" s="52"/>
      <c r="K97" s="31"/>
      <c r="L97" s="31"/>
      <c r="M97" s="31"/>
      <c r="N97" s="31"/>
      <c r="O97" s="31"/>
      <c r="P97" s="31"/>
      <c r="Q97" s="31"/>
      <c r="R97" s="52"/>
      <c r="S97" s="31"/>
      <c r="T97" s="31"/>
      <c r="U97" s="52"/>
      <c r="V97" t="e">
        <f>#REF!+#REF!+#REF!+#REF!+#REF!</f>
        <v>#REF!</v>
      </c>
      <c r="W97" s="58">
        <f t="shared" si="4"/>
        <v>0</v>
      </c>
      <c r="X97" s="2"/>
    </row>
    <row r="98" spans="1:24" ht="24" customHeight="1" hidden="1">
      <c r="A98" s="31" t="s">
        <v>110</v>
      </c>
      <c r="B98" s="31"/>
      <c r="C98" s="31"/>
      <c r="D98" s="31"/>
      <c r="E98" s="31"/>
      <c r="F98" s="31"/>
      <c r="G98" s="31"/>
      <c r="H98" s="31"/>
      <c r="I98" s="31"/>
      <c r="J98" s="52"/>
      <c r="K98" s="31"/>
      <c r="L98" s="31"/>
      <c r="M98" s="31"/>
      <c r="N98" s="31"/>
      <c r="O98" s="31"/>
      <c r="P98" s="31"/>
      <c r="Q98" s="31"/>
      <c r="R98" s="52"/>
      <c r="S98" s="31"/>
      <c r="T98" s="31"/>
      <c r="U98" s="52"/>
      <c r="V98" t="e">
        <f>#REF!+#REF!+#REF!+#REF!+#REF!</f>
        <v>#REF!</v>
      </c>
      <c r="W98" s="58">
        <f t="shared" si="4"/>
        <v>0</v>
      </c>
      <c r="X98" s="2"/>
    </row>
    <row r="99" spans="1:24" ht="24" customHeight="1" hidden="1">
      <c r="A99" s="31" t="s">
        <v>111</v>
      </c>
      <c r="B99" s="31"/>
      <c r="C99" s="31"/>
      <c r="D99" s="31"/>
      <c r="E99" s="31"/>
      <c r="F99" s="31"/>
      <c r="G99" s="31"/>
      <c r="H99" s="31"/>
      <c r="I99" s="46"/>
      <c r="J99" s="52"/>
      <c r="K99" s="46"/>
      <c r="L99" s="46"/>
      <c r="M99" s="46"/>
      <c r="N99" s="46"/>
      <c r="O99" s="46"/>
      <c r="P99" s="46"/>
      <c r="Q99" s="46"/>
      <c r="R99" s="52"/>
      <c r="S99" s="46"/>
      <c r="T99" s="46"/>
      <c r="U99" s="52"/>
      <c r="V99" t="e">
        <f>#REF!+#REF!+#REF!+#REF!+#REF!</f>
        <v>#REF!</v>
      </c>
      <c r="W99" s="58">
        <f t="shared" si="4"/>
        <v>0</v>
      </c>
      <c r="X99" s="2"/>
    </row>
    <row r="100" spans="1:24" ht="24" customHeight="1" hidden="1">
      <c r="A100" s="31" t="s">
        <v>112</v>
      </c>
      <c r="B100" s="74"/>
      <c r="C100" s="31"/>
      <c r="D100" s="31"/>
      <c r="E100" s="31"/>
      <c r="F100" s="31"/>
      <c r="G100" s="31"/>
      <c r="H100" s="31"/>
      <c r="I100" s="31"/>
      <c r="J100" s="52"/>
      <c r="K100" s="31"/>
      <c r="L100" s="31"/>
      <c r="M100" s="31"/>
      <c r="N100" s="31"/>
      <c r="O100" s="31"/>
      <c r="P100" s="31"/>
      <c r="Q100" s="31"/>
      <c r="R100" s="52"/>
      <c r="S100" s="31"/>
      <c r="T100" s="31"/>
      <c r="U100" s="52"/>
      <c r="V100" t="e">
        <f>#REF!+#REF!+#REF!+#REF!+#REF!</f>
        <v>#REF!</v>
      </c>
      <c r="W100" s="58">
        <f t="shared" si="4"/>
        <v>0</v>
      </c>
      <c r="X100" s="2"/>
    </row>
    <row r="101" spans="1:24" ht="24" customHeight="1" hidden="1">
      <c r="A101" s="31" t="s">
        <v>113</v>
      </c>
      <c r="B101" s="75"/>
      <c r="C101" s="31"/>
      <c r="D101" s="31"/>
      <c r="E101" s="31"/>
      <c r="F101" s="31"/>
      <c r="G101" s="31"/>
      <c r="H101" s="31"/>
      <c r="I101" s="31"/>
      <c r="J101" s="52"/>
      <c r="K101" s="31"/>
      <c r="L101" s="31"/>
      <c r="M101" s="31"/>
      <c r="N101" s="31"/>
      <c r="O101" s="31"/>
      <c r="P101" s="31"/>
      <c r="Q101" s="31"/>
      <c r="R101" s="52"/>
      <c r="S101" s="31"/>
      <c r="T101" s="31"/>
      <c r="U101" s="52"/>
      <c r="V101" t="e">
        <f>#REF!+#REF!+#REF!+#REF!+#REF!</f>
        <v>#REF!</v>
      </c>
      <c r="W101" s="58">
        <f t="shared" si="4"/>
        <v>0</v>
      </c>
      <c r="X101" s="2"/>
    </row>
    <row r="102" spans="1:24" ht="24" customHeight="1" hidden="1">
      <c r="A102" s="31" t="s">
        <v>114</v>
      </c>
      <c r="B102" s="74"/>
      <c r="C102" s="31"/>
      <c r="D102" s="31"/>
      <c r="E102" s="31"/>
      <c r="F102" s="31"/>
      <c r="G102" s="31"/>
      <c r="H102" s="31"/>
      <c r="I102" s="31"/>
      <c r="J102" s="52"/>
      <c r="K102" s="31"/>
      <c r="L102" s="31"/>
      <c r="M102" s="31"/>
      <c r="N102" s="31"/>
      <c r="O102" s="31"/>
      <c r="P102" s="31"/>
      <c r="Q102" s="31"/>
      <c r="R102" s="52"/>
      <c r="S102" s="31"/>
      <c r="T102" s="31"/>
      <c r="U102" s="52"/>
      <c r="V102" t="e">
        <f>#REF!+#REF!+#REF!+#REF!+#REF!</f>
        <v>#REF!</v>
      </c>
      <c r="W102" s="58">
        <f t="shared" si="4"/>
        <v>0</v>
      </c>
      <c r="X102" s="2"/>
    </row>
    <row r="103" spans="1:24" ht="24" customHeight="1" hidden="1">
      <c r="A103" s="31" t="s">
        <v>115</v>
      </c>
      <c r="B103" s="31"/>
      <c r="C103" s="31"/>
      <c r="D103" s="31"/>
      <c r="E103" s="31"/>
      <c r="F103" s="31"/>
      <c r="G103" s="31"/>
      <c r="H103" s="31"/>
      <c r="I103" s="31"/>
      <c r="J103" s="52"/>
      <c r="K103" s="31"/>
      <c r="L103" s="31"/>
      <c r="M103" s="31"/>
      <c r="N103" s="31"/>
      <c r="O103" s="31"/>
      <c r="P103" s="31"/>
      <c r="Q103" s="31"/>
      <c r="R103" s="52"/>
      <c r="S103" s="31"/>
      <c r="T103" s="31"/>
      <c r="U103" s="52"/>
      <c r="V103" t="e">
        <f>#REF!+#REF!+#REF!+#REF!+#REF!</f>
        <v>#REF!</v>
      </c>
      <c r="W103" s="58">
        <f t="shared" si="4"/>
        <v>0</v>
      </c>
      <c r="X103" s="2"/>
    </row>
    <row r="104" spans="1:24" ht="24" customHeight="1" hidden="1">
      <c r="A104" s="31" t="s">
        <v>116</v>
      </c>
      <c r="B104" s="31"/>
      <c r="C104" s="31"/>
      <c r="D104" s="31"/>
      <c r="E104" s="31"/>
      <c r="F104" s="31"/>
      <c r="G104" s="31"/>
      <c r="H104" s="31"/>
      <c r="I104" s="86"/>
      <c r="J104" s="52"/>
      <c r="K104" s="31"/>
      <c r="L104" s="31"/>
      <c r="M104" s="31"/>
      <c r="N104" s="31"/>
      <c r="O104" s="31"/>
      <c r="P104" s="31"/>
      <c r="Q104" s="31"/>
      <c r="R104" s="52"/>
      <c r="S104" s="31"/>
      <c r="T104" s="31"/>
      <c r="U104" s="52"/>
      <c r="V104" t="e">
        <f>#REF!+#REF!+#REF!+#REF!+#REF!</f>
        <v>#REF!</v>
      </c>
      <c r="W104" s="58">
        <f t="shared" si="4"/>
        <v>0</v>
      </c>
      <c r="X104" s="2"/>
    </row>
    <row r="105" spans="1:24" ht="24" customHeight="1" hidden="1">
      <c r="A105" s="76" t="s">
        <v>117</v>
      </c>
      <c r="B105" s="31"/>
      <c r="C105" s="31"/>
      <c r="D105" s="31"/>
      <c r="E105" s="31"/>
      <c r="F105" s="31"/>
      <c r="G105" s="31"/>
      <c r="H105" s="31"/>
      <c r="I105" s="31"/>
      <c r="J105" s="52"/>
      <c r="K105" s="31"/>
      <c r="L105" s="31"/>
      <c r="M105" s="31"/>
      <c r="N105" s="31"/>
      <c r="O105" s="31"/>
      <c r="P105" s="31"/>
      <c r="Q105" s="31"/>
      <c r="R105" s="52"/>
      <c r="S105" s="86"/>
      <c r="T105" s="31"/>
      <c r="U105" s="52"/>
      <c r="V105" t="e">
        <f>#REF!+#REF!+#REF!+#REF!+#REF!</f>
        <v>#REF!</v>
      </c>
      <c r="W105" s="58">
        <f t="shared" si="4"/>
        <v>0</v>
      </c>
      <c r="X105" s="2"/>
    </row>
    <row r="106" spans="1:24" ht="24" customHeight="1" hidden="1">
      <c r="A106" s="76" t="s">
        <v>118</v>
      </c>
      <c r="B106" s="31"/>
      <c r="C106" s="31"/>
      <c r="D106" s="31"/>
      <c r="E106" s="31"/>
      <c r="F106" s="31"/>
      <c r="G106" s="31"/>
      <c r="H106" s="31"/>
      <c r="I106" s="31"/>
      <c r="J106" s="52"/>
      <c r="K106" s="31"/>
      <c r="L106" s="31"/>
      <c r="M106" s="31"/>
      <c r="N106" s="31"/>
      <c r="O106" s="31"/>
      <c r="P106" s="31"/>
      <c r="Q106" s="31"/>
      <c r="R106" s="52"/>
      <c r="S106" s="31"/>
      <c r="T106" s="31"/>
      <c r="U106" s="52"/>
      <c r="V106" t="e">
        <f>#REF!+#REF!+#REF!+#REF!+#REF!</f>
        <v>#REF!</v>
      </c>
      <c r="W106" s="58">
        <f t="shared" si="4"/>
        <v>0</v>
      </c>
      <c r="X106" s="2"/>
    </row>
    <row r="107" spans="1:24" ht="24" customHeight="1" hidden="1">
      <c r="A107" s="76" t="s">
        <v>119</v>
      </c>
      <c r="B107" s="31"/>
      <c r="C107" s="31"/>
      <c r="D107" s="31"/>
      <c r="E107" s="31"/>
      <c r="F107" s="31"/>
      <c r="G107" s="31"/>
      <c r="H107" s="31"/>
      <c r="I107" s="31"/>
      <c r="J107" s="52"/>
      <c r="K107" s="31"/>
      <c r="L107" s="31"/>
      <c r="M107" s="31"/>
      <c r="N107" s="31"/>
      <c r="O107" s="31"/>
      <c r="P107" s="31"/>
      <c r="Q107" s="31"/>
      <c r="R107" s="52"/>
      <c r="S107" s="31"/>
      <c r="T107" s="31"/>
      <c r="U107" s="52"/>
      <c r="V107" t="e">
        <f>#REF!+#REF!+#REF!+#REF!+#REF!</f>
        <v>#REF!</v>
      </c>
      <c r="W107" s="58">
        <f t="shared" si="4"/>
        <v>0</v>
      </c>
      <c r="X107" s="2"/>
    </row>
    <row r="108" spans="1:24" ht="24" customHeight="1" hidden="1">
      <c r="A108" s="76" t="s">
        <v>83</v>
      </c>
      <c r="B108" s="76"/>
      <c r="C108" s="76"/>
      <c r="D108" s="76"/>
      <c r="E108" s="76"/>
      <c r="F108" s="76"/>
      <c r="G108" s="76"/>
      <c r="H108" s="76"/>
      <c r="I108" s="76"/>
      <c r="J108" s="52"/>
      <c r="K108" s="76"/>
      <c r="L108" s="76"/>
      <c r="M108" s="76"/>
      <c r="N108" s="76"/>
      <c r="O108" s="76"/>
      <c r="P108" s="76"/>
      <c r="Q108" s="76"/>
      <c r="R108" s="52"/>
      <c r="S108" s="76"/>
      <c r="T108" s="76"/>
      <c r="U108" s="52"/>
      <c r="W108" s="58"/>
      <c r="X108" s="2"/>
    </row>
    <row r="109" spans="1:24" ht="24" customHeight="1" hidden="1">
      <c r="A109" s="77" t="s">
        <v>120</v>
      </c>
      <c r="B109" s="77"/>
      <c r="C109" s="77"/>
      <c r="D109" s="77"/>
      <c r="E109" s="77"/>
      <c r="F109" s="77"/>
      <c r="G109" s="77"/>
      <c r="H109" s="77"/>
      <c r="I109" s="77"/>
      <c r="J109" s="52"/>
      <c r="K109" s="77"/>
      <c r="L109" s="77"/>
      <c r="M109" s="77"/>
      <c r="N109" s="77"/>
      <c r="O109" s="77"/>
      <c r="P109" s="77"/>
      <c r="Q109" s="77"/>
      <c r="R109" s="52"/>
      <c r="S109" s="77"/>
      <c r="T109" s="77"/>
      <c r="U109" s="52"/>
      <c r="W109" s="58"/>
      <c r="X109" s="2"/>
    </row>
    <row r="110" spans="1:24" ht="24" customHeight="1" hidden="1">
      <c r="A110" s="31" t="s">
        <v>79</v>
      </c>
      <c r="B110" s="78"/>
      <c r="C110" s="31"/>
      <c r="D110" s="31"/>
      <c r="E110" s="31"/>
      <c r="F110" s="31"/>
      <c r="G110" s="31"/>
      <c r="H110" s="31"/>
      <c r="I110" s="31"/>
      <c r="J110" s="52"/>
      <c r="K110" s="31"/>
      <c r="L110" s="31"/>
      <c r="M110" s="31"/>
      <c r="N110" s="31"/>
      <c r="O110" s="31"/>
      <c r="P110" s="31"/>
      <c r="Q110" s="31"/>
      <c r="R110" s="52"/>
      <c r="S110" s="31"/>
      <c r="T110" s="31"/>
      <c r="U110" s="52"/>
      <c r="V110" t="e">
        <f>#REF!+#REF!+#REF!+#REF!+#REF!</f>
        <v>#REF!</v>
      </c>
      <c r="W110" s="58">
        <f aca="true" t="shared" si="5" ref="W110:W128">97584*B110/10000</f>
        <v>0</v>
      </c>
      <c r="X110" s="2"/>
    </row>
    <row r="111" spans="1:24" s="1" customFormat="1" ht="24" customHeight="1" hidden="1">
      <c r="A111" s="19" t="s">
        <v>121</v>
      </c>
      <c r="B111" s="79">
        <f>SUM(B112:B122)</f>
        <v>0</v>
      </c>
      <c r="C111" s="79">
        <f>SUM(C112:C122)</f>
        <v>0</v>
      </c>
      <c r="D111" s="79"/>
      <c r="E111" s="79"/>
      <c r="F111" s="79"/>
      <c r="G111" s="79"/>
      <c r="H111" s="79"/>
      <c r="I111" s="79">
        <f>SUM(I112:I122)</f>
        <v>0</v>
      </c>
      <c r="J111" s="52" t="e">
        <f>C111/B111*100</f>
        <v>#DIV/0!</v>
      </c>
      <c r="K111" s="79">
        <f>SUM(K112:K122)</f>
        <v>0</v>
      </c>
      <c r="L111" s="79"/>
      <c r="M111" s="79"/>
      <c r="N111" s="79"/>
      <c r="O111" s="79"/>
      <c r="P111" s="79"/>
      <c r="Q111" s="79">
        <f>SUM(Q112:Q122)</f>
        <v>0</v>
      </c>
      <c r="R111" s="52" t="e">
        <f>K111/B111*100</f>
        <v>#DIV/0!</v>
      </c>
      <c r="S111" s="79">
        <f>SUM(S112:S122)</f>
        <v>0</v>
      </c>
      <c r="T111" s="79">
        <f>SUM(T112:T122)</f>
        <v>0</v>
      </c>
      <c r="U111" s="52" t="e">
        <f>S111/B111*100</f>
        <v>#DIV/0!</v>
      </c>
      <c r="V111" t="e">
        <f>#REF!+#REF!+#REF!+#REF!+#REF!</f>
        <v>#REF!</v>
      </c>
      <c r="W111" s="58">
        <f t="shared" si="5"/>
        <v>0</v>
      </c>
      <c r="X111" s="2"/>
    </row>
    <row r="112" spans="1:24" ht="24" customHeight="1" hidden="1">
      <c r="A112" s="23" t="s">
        <v>122</v>
      </c>
      <c r="B112" s="46"/>
      <c r="C112" s="21"/>
      <c r="D112" s="21"/>
      <c r="E112" s="21"/>
      <c r="F112" s="21"/>
      <c r="G112" s="21"/>
      <c r="H112" s="21"/>
      <c r="I112" s="21"/>
      <c r="J112" s="52"/>
      <c r="K112" s="21"/>
      <c r="L112" s="21"/>
      <c r="M112" s="21"/>
      <c r="N112" s="21"/>
      <c r="O112" s="21"/>
      <c r="P112" s="21"/>
      <c r="Q112" s="21"/>
      <c r="R112" s="52"/>
      <c r="S112" s="21"/>
      <c r="T112" s="21"/>
      <c r="U112" s="52"/>
      <c r="V112" t="e">
        <f>#REF!+#REF!+#REF!+#REF!+#REF!</f>
        <v>#REF!</v>
      </c>
      <c r="W112" s="58">
        <f t="shared" si="5"/>
        <v>0</v>
      </c>
      <c r="X112" s="2"/>
    </row>
    <row r="113" spans="1:24" ht="24" customHeight="1" hidden="1">
      <c r="A113" s="23" t="s">
        <v>123</v>
      </c>
      <c r="B113" s="41"/>
      <c r="C113" s="42"/>
      <c r="D113" s="42"/>
      <c r="E113" s="42"/>
      <c r="F113" s="42"/>
      <c r="G113" s="42"/>
      <c r="H113" s="42"/>
      <c r="I113" s="46"/>
      <c r="J113" s="52"/>
      <c r="K113" s="46"/>
      <c r="L113" s="46"/>
      <c r="M113" s="46"/>
      <c r="N113" s="46"/>
      <c r="O113" s="46"/>
      <c r="P113" s="46"/>
      <c r="Q113" s="46"/>
      <c r="R113" s="52"/>
      <c r="S113" s="46"/>
      <c r="T113" s="46"/>
      <c r="U113" s="52"/>
      <c r="V113" t="e">
        <f>#REF!+#REF!+#REF!+#REF!+#REF!</f>
        <v>#REF!</v>
      </c>
      <c r="W113" s="58">
        <f t="shared" si="5"/>
        <v>0</v>
      </c>
      <c r="X113" s="2"/>
    </row>
    <row r="114" spans="1:24" ht="24" customHeight="1" hidden="1">
      <c r="A114" s="23" t="s">
        <v>124</v>
      </c>
      <c r="B114" s="46"/>
      <c r="C114" s="46"/>
      <c r="D114" s="46"/>
      <c r="E114" s="46"/>
      <c r="F114" s="46"/>
      <c r="G114" s="46"/>
      <c r="H114" s="46"/>
      <c r="I114" s="46"/>
      <c r="J114" s="52"/>
      <c r="K114" s="46"/>
      <c r="L114" s="46"/>
      <c r="M114" s="46"/>
      <c r="N114" s="46"/>
      <c r="O114" s="46"/>
      <c r="P114" s="46"/>
      <c r="Q114" s="46"/>
      <c r="R114" s="52"/>
      <c r="S114" s="46"/>
      <c r="T114" s="46"/>
      <c r="U114" s="52"/>
      <c r="V114" t="e">
        <f>#REF!+#REF!+#REF!+#REF!+#REF!</f>
        <v>#REF!</v>
      </c>
      <c r="W114" s="58">
        <f t="shared" si="5"/>
        <v>0</v>
      </c>
      <c r="X114" s="2"/>
    </row>
    <row r="115" spans="1:24" ht="24" customHeight="1" hidden="1">
      <c r="A115" s="23" t="s">
        <v>125</v>
      </c>
      <c r="B115" s="80"/>
      <c r="C115" s="80"/>
      <c r="D115" s="80"/>
      <c r="E115" s="80"/>
      <c r="F115" s="80"/>
      <c r="G115" s="80"/>
      <c r="H115" s="80"/>
      <c r="I115" s="80"/>
      <c r="J115" s="52"/>
      <c r="K115" s="80"/>
      <c r="L115" s="80"/>
      <c r="M115" s="80"/>
      <c r="N115" s="80"/>
      <c r="O115" s="80"/>
      <c r="P115" s="80"/>
      <c r="Q115" s="80"/>
      <c r="R115" s="52"/>
      <c r="S115" s="21"/>
      <c r="T115" s="80"/>
      <c r="U115" s="52"/>
      <c r="V115" t="e">
        <f>#REF!+#REF!+#REF!+#REF!+#REF!</f>
        <v>#REF!</v>
      </c>
      <c r="W115" s="58">
        <f t="shared" si="5"/>
        <v>0</v>
      </c>
      <c r="X115" s="2"/>
    </row>
    <row r="116" spans="1:24" ht="24" customHeight="1" hidden="1">
      <c r="A116" s="23" t="s">
        <v>126</v>
      </c>
      <c r="B116" s="32"/>
      <c r="C116" s="21"/>
      <c r="D116" s="21"/>
      <c r="E116" s="21"/>
      <c r="F116" s="21"/>
      <c r="G116" s="21"/>
      <c r="H116" s="21"/>
      <c r="I116" s="21"/>
      <c r="J116" s="52"/>
      <c r="K116" s="21"/>
      <c r="L116" s="21"/>
      <c r="M116" s="21"/>
      <c r="N116" s="21"/>
      <c r="O116" s="21"/>
      <c r="P116" s="21"/>
      <c r="Q116" s="21"/>
      <c r="R116" s="52"/>
      <c r="S116" s="21"/>
      <c r="T116" s="21"/>
      <c r="U116" s="52"/>
      <c r="V116" t="e">
        <f>#REF!+#REF!+#REF!+#REF!+#REF!</f>
        <v>#REF!</v>
      </c>
      <c r="W116" s="58">
        <f t="shared" si="5"/>
        <v>0</v>
      </c>
      <c r="X116" s="2"/>
    </row>
    <row r="117" spans="1:24" ht="24" customHeight="1" hidden="1">
      <c r="A117" s="23" t="s">
        <v>127</v>
      </c>
      <c r="B117" s="23"/>
      <c r="C117" s="23"/>
      <c r="D117" s="23"/>
      <c r="E117" s="23"/>
      <c r="F117" s="23"/>
      <c r="G117" s="23"/>
      <c r="H117" s="23"/>
      <c r="I117" s="23"/>
      <c r="J117" s="52"/>
      <c r="K117" s="87"/>
      <c r="L117" s="87"/>
      <c r="M117" s="87"/>
      <c r="N117" s="87"/>
      <c r="O117" s="87"/>
      <c r="P117" s="87"/>
      <c r="Q117" s="87"/>
      <c r="R117" s="52"/>
      <c r="S117" s="87"/>
      <c r="T117" s="87"/>
      <c r="U117" s="52"/>
      <c r="V117" t="e">
        <f>#REF!+#REF!+#REF!+#REF!+#REF!</f>
        <v>#REF!</v>
      </c>
      <c r="W117" s="58">
        <f t="shared" si="5"/>
        <v>0</v>
      </c>
      <c r="X117" s="2"/>
    </row>
    <row r="118" spans="1:24" ht="24" customHeight="1" hidden="1">
      <c r="A118" s="23" t="s">
        <v>128</v>
      </c>
      <c r="B118" s="23"/>
      <c r="C118" s="23"/>
      <c r="D118" s="23"/>
      <c r="E118" s="23"/>
      <c r="F118" s="23"/>
      <c r="G118" s="23"/>
      <c r="H118" s="23"/>
      <c r="I118" s="23"/>
      <c r="J118" s="52"/>
      <c r="K118" s="23"/>
      <c r="L118" s="23"/>
      <c r="M118" s="23"/>
      <c r="N118" s="23"/>
      <c r="O118" s="23"/>
      <c r="P118" s="23"/>
      <c r="Q118" s="21"/>
      <c r="R118" s="52"/>
      <c r="S118" s="92"/>
      <c r="T118" s="21"/>
      <c r="U118" s="52"/>
      <c r="V118" t="e">
        <f>#REF!+#REF!+#REF!+#REF!+#REF!</f>
        <v>#REF!</v>
      </c>
      <c r="W118" s="58">
        <f t="shared" si="5"/>
        <v>0</v>
      </c>
      <c r="X118" s="2"/>
    </row>
    <row r="119" spans="1:24" ht="24" customHeight="1" hidden="1">
      <c r="A119" s="23" t="s">
        <v>129</v>
      </c>
      <c r="B119" s="21"/>
      <c r="C119" s="21"/>
      <c r="D119" s="21"/>
      <c r="E119" s="21"/>
      <c r="F119" s="21"/>
      <c r="G119" s="21"/>
      <c r="H119" s="21"/>
      <c r="I119" s="21"/>
      <c r="J119" s="52"/>
      <c r="K119" s="21"/>
      <c r="L119" s="21"/>
      <c r="M119" s="21"/>
      <c r="N119" s="21"/>
      <c r="O119" s="21"/>
      <c r="P119" s="21"/>
      <c r="Q119" s="21"/>
      <c r="R119" s="52"/>
      <c r="S119" s="21"/>
      <c r="T119" s="21"/>
      <c r="U119" s="52"/>
      <c r="V119" t="e">
        <f>#REF!+#REF!+#REF!+#REF!+#REF!</f>
        <v>#REF!</v>
      </c>
      <c r="W119" s="58">
        <f t="shared" si="5"/>
        <v>0</v>
      </c>
      <c r="X119" s="2"/>
    </row>
    <row r="120" spans="1:24" s="3" customFormat="1" ht="24" customHeight="1" hidden="1">
      <c r="A120" s="21" t="s">
        <v>130</v>
      </c>
      <c r="B120" s="21"/>
      <c r="C120" s="21"/>
      <c r="D120" s="21"/>
      <c r="E120" s="21"/>
      <c r="F120" s="21"/>
      <c r="G120" s="21"/>
      <c r="H120" s="21"/>
      <c r="I120" s="21"/>
      <c r="J120" s="52"/>
      <c r="K120" s="21"/>
      <c r="L120" s="21"/>
      <c r="M120" s="21"/>
      <c r="N120" s="21"/>
      <c r="O120" s="21"/>
      <c r="P120" s="21"/>
      <c r="Q120" s="21"/>
      <c r="R120" s="52"/>
      <c r="S120" s="21"/>
      <c r="T120" s="21"/>
      <c r="U120" s="52"/>
      <c r="V120" s="3" t="e">
        <f>#REF!+#REF!+#REF!+#REF!+#REF!</f>
        <v>#REF!</v>
      </c>
      <c r="W120" s="93">
        <f t="shared" si="5"/>
        <v>0</v>
      </c>
      <c r="X120" s="94"/>
    </row>
    <row r="121" spans="1:24" ht="24" customHeight="1" hidden="1">
      <c r="A121" s="23" t="s">
        <v>131</v>
      </c>
      <c r="B121" s="21"/>
      <c r="C121" s="81"/>
      <c r="D121" s="81"/>
      <c r="E121" s="81"/>
      <c r="F121" s="81"/>
      <c r="G121" s="81"/>
      <c r="H121" s="81"/>
      <c r="I121" s="88"/>
      <c r="J121" s="52"/>
      <c r="K121" s="81"/>
      <c r="L121" s="81"/>
      <c r="M121" s="81"/>
      <c r="N121" s="81"/>
      <c r="O121" s="81"/>
      <c r="P121" s="81"/>
      <c r="Q121" s="81"/>
      <c r="R121" s="52"/>
      <c r="S121" s="81"/>
      <c r="T121" s="81"/>
      <c r="U121" s="52"/>
      <c r="V121" t="e">
        <f>#REF!+#REF!+#REF!+#REF!+#REF!</f>
        <v>#REF!</v>
      </c>
      <c r="W121" s="58">
        <f t="shared" si="5"/>
        <v>0</v>
      </c>
      <c r="X121" s="2"/>
    </row>
    <row r="122" spans="1:24" ht="24" customHeight="1" hidden="1">
      <c r="A122" s="23" t="s">
        <v>132</v>
      </c>
      <c r="B122" s="69"/>
      <c r="C122" s="23"/>
      <c r="D122" s="23"/>
      <c r="E122" s="23"/>
      <c r="F122" s="23"/>
      <c r="G122" s="23"/>
      <c r="H122" s="23"/>
      <c r="I122" s="23"/>
      <c r="J122" s="52"/>
      <c r="K122" s="23"/>
      <c r="L122" s="23"/>
      <c r="M122" s="23"/>
      <c r="N122" s="23"/>
      <c r="O122" s="23"/>
      <c r="P122" s="23"/>
      <c r="Q122" s="23"/>
      <c r="R122" s="52"/>
      <c r="S122" s="23"/>
      <c r="T122" s="23"/>
      <c r="U122" s="52"/>
      <c r="V122" t="e">
        <f>#REF!+#REF!+#REF!+#REF!+#REF!</f>
        <v>#REF!</v>
      </c>
      <c r="W122" s="58">
        <f t="shared" si="5"/>
        <v>0</v>
      </c>
      <c r="X122" s="2"/>
    </row>
    <row r="123" spans="1:24" s="1" customFormat="1" ht="24" customHeight="1" hidden="1">
      <c r="A123" s="19" t="s">
        <v>133</v>
      </c>
      <c r="B123" s="82">
        <f>SUM(B124:B128)</f>
        <v>0</v>
      </c>
      <c r="C123" s="82">
        <f>SUM(C124:C128)</f>
        <v>0</v>
      </c>
      <c r="D123" s="82"/>
      <c r="E123" s="82"/>
      <c r="F123" s="82"/>
      <c r="G123" s="82"/>
      <c r="H123" s="82"/>
      <c r="I123" s="82">
        <f>SUM(I124:I128)</f>
        <v>0</v>
      </c>
      <c r="J123" s="52" t="e">
        <f>C123/B123*100</f>
        <v>#DIV/0!</v>
      </c>
      <c r="K123" s="82">
        <f>SUM(K124:K128)</f>
        <v>0</v>
      </c>
      <c r="L123" s="82"/>
      <c r="M123" s="82"/>
      <c r="N123" s="82"/>
      <c r="O123" s="82"/>
      <c r="P123" s="82"/>
      <c r="Q123" s="82">
        <f>SUM(Q124:Q128)</f>
        <v>0</v>
      </c>
      <c r="R123" s="52" t="e">
        <f>K123/B123*100</f>
        <v>#DIV/0!</v>
      </c>
      <c r="S123" s="82">
        <f>SUM(S124:S128)</f>
        <v>0</v>
      </c>
      <c r="T123" s="82">
        <f>SUM(T124:T128)</f>
        <v>0</v>
      </c>
      <c r="U123" s="52" t="e">
        <f>S123/B123*100</f>
        <v>#DIV/0!</v>
      </c>
      <c r="V123" t="e">
        <f>#REF!+#REF!+#REF!+#REF!+#REF!</f>
        <v>#REF!</v>
      </c>
      <c r="W123" s="58">
        <f t="shared" si="5"/>
        <v>0</v>
      </c>
      <c r="X123" s="2"/>
    </row>
    <row r="124" spans="1:24" ht="24" customHeight="1" hidden="1">
      <c r="A124" s="23" t="s">
        <v>134</v>
      </c>
      <c r="B124" s="31"/>
      <c r="C124" s="83"/>
      <c r="D124" s="83"/>
      <c r="E124" s="83"/>
      <c r="F124" s="83"/>
      <c r="G124" s="83"/>
      <c r="H124" s="83"/>
      <c r="I124" s="83"/>
      <c r="J124" s="52"/>
      <c r="K124" s="21"/>
      <c r="L124" s="21"/>
      <c r="M124" s="21"/>
      <c r="N124" s="21"/>
      <c r="O124" s="21"/>
      <c r="P124" s="21"/>
      <c r="Q124" s="21"/>
      <c r="R124" s="52"/>
      <c r="S124" s="21"/>
      <c r="T124" s="83"/>
      <c r="U124" s="52"/>
      <c r="V124" t="e">
        <f>#REF!+#REF!+#REF!+#REF!+#REF!</f>
        <v>#REF!</v>
      </c>
      <c r="W124" s="58">
        <f t="shared" si="5"/>
        <v>0</v>
      </c>
      <c r="X124" s="2"/>
    </row>
    <row r="125" spans="1:24" ht="24" customHeight="1" hidden="1">
      <c r="A125" s="23" t="s">
        <v>135</v>
      </c>
      <c r="B125" s="21"/>
      <c r="C125" s="83"/>
      <c r="D125" s="83"/>
      <c r="E125" s="83"/>
      <c r="F125" s="83"/>
      <c r="G125" s="83"/>
      <c r="H125" s="83"/>
      <c r="I125" s="21"/>
      <c r="J125" s="52"/>
      <c r="K125" s="89"/>
      <c r="L125" s="89"/>
      <c r="M125" s="89"/>
      <c r="N125" s="89"/>
      <c r="O125" s="89"/>
      <c r="P125" s="89"/>
      <c r="Q125" s="89"/>
      <c r="R125" s="52"/>
      <c r="S125" s="95"/>
      <c r="T125" s="95"/>
      <c r="U125" s="52"/>
      <c r="V125" t="e">
        <f>#REF!+#REF!+#REF!+#REF!+#REF!</f>
        <v>#REF!</v>
      </c>
      <c r="W125" s="58">
        <f t="shared" si="5"/>
        <v>0</v>
      </c>
      <c r="X125" s="2"/>
    </row>
    <row r="126" spans="1:24" ht="24" customHeight="1" hidden="1">
      <c r="A126" s="23" t="s">
        <v>136</v>
      </c>
      <c r="B126" s="84"/>
      <c r="C126" s="83"/>
      <c r="D126" s="83"/>
      <c r="E126" s="83"/>
      <c r="F126" s="83"/>
      <c r="G126" s="83"/>
      <c r="H126" s="83"/>
      <c r="I126" s="21"/>
      <c r="J126" s="52"/>
      <c r="K126" s="21"/>
      <c r="L126" s="21"/>
      <c r="M126" s="21"/>
      <c r="N126" s="21"/>
      <c r="O126" s="21"/>
      <c r="P126" s="21"/>
      <c r="Q126" s="21"/>
      <c r="R126" s="52"/>
      <c r="S126" s="83"/>
      <c r="T126" s="83"/>
      <c r="U126" s="52"/>
      <c r="V126" t="e">
        <f>#REF!+#REF!+#REF!+#REF!+#REF!</f>
        <v>#REF!</v>
      </c>
      <c r="W126" s="58">
        <f t="shared" si="5"/>
        <v>0</v>
      </c>
      <c r="X126" s="2"/>
    </row>
    <row r="127" spans="1:24" ht="24" customHeight="1" hidden="1">
      <c r="A127" s="23" t="s">
        <v>137</v>
      </c>
      <c r="B127" s="85"/>
      <c r="C127" s="83"/>
      <c r="D127" s="83"/>
      <c r="E127" s="83"/>
      <c r="F127" s="83"/>
      <c r="G127" s="83"/>
      <c r="H127" s="83"/>
      <c r="I127" s="21"/>
      <c r="J127" s="52"/>
      <c r="K127" s="21"/>
      <c r="L127" s="21"/>
      <c r="M127" s="21"/>
      <c r="N127" s="21"/>
      <c r="O127" s="21"/>
      <c r="P127" s="21"/>
      <c r="Q127" s="21"/>
      <c r="R127" s="52"/>
      <c r="S127" s="83"/>
      <c r="T127" s="83"/>
      <c r="U127" s="52"/>
      <c r="V127" t="e">
        <f>#REF!+#REF!+#REF!+#REF!+#REF!</f>
        <v>#REF!</v>
      </c>
      <c r="W127" s="58">
        <f t="shared" si="5"/>
        <v>0</v>
      </c>
      <c r="X127" s="2"/>
    </row>
    <row r="128" spans="1:24" ht="24" customHeight="1" hidden="1">
      <c r="A128" s="23" t="s">
        <v>138</v>
      </c>
      <c r="B128" s="21"/>
      <c r="C128" s="83"/>
      <c r="D128" s="83"/>
      <c r="E128" s="83"/>
      <c r="F128" s="83"/>
      <c r="G128" s="83"/>
      <c r="H128" s="83"/>
      <c r="I128" s="21"/>
      <c r="J128" s="52"/>
      <c r="K128" s="46"/>
      <c r="L128" s="46"/>
      <c r="M128" s="46"/>
      <c r="N128" s="46"/>
      <c r="O128" s="46"/>
      <c r="P128" s="46"/>
      <c r="Q128" s="46"/>
      <c r="R128" s="52"/>
      <c r="S128" s="95"/>
      <c r="T128" s="95"/>
      <c r="U128" s="52"/>
      <c r="V128" t="e">
        <f>#REF!+#REF!+#REF!+#REF!+#REF!</f>
        <v>#REF!</v>
      </c>
      <c r="W128" s="58">
        <f t="shared" si="5"/>
        <v>0</v>
      </c>
      <c r="X128" s="2"/>
    </row>
    <row r="129" spans="1:24" s="1" customFormat="1" ht="24" customHeight="1" hidden="1">
      <c r="A129" s="29" t="s">
        <v>139</v>
      </c>
      <c r="B129" s="96">
        <f>B130+B131+B132+B133+B134+B135+B136+B137+B138+B139+B140+B141+B142</f>
        <v>0</v>
      </c>
      <c r="C129" s="96">
        <f>C130+C131+C132+C133+C134+C135+C136+C137+C138+C139+C140+C141+C142</f>
        <v>0</v>
      </c>
      <c r="D129" s="96"/>
      <c r="E129" s="96"/>
      <c r="F129" s="96"/>
      <c r="G129" s="96"/>
      <c r="H129" s="96"/>
      <c r="I129" s="96">
        <f>I130+I131+I132+I133+I134+I135+I136+I137+I138+I139+I140+I141+I142</f>
        <v>0</v>
      </c>
      <c r="J129" s="52" t="e">
        <f>C129/B129*100</f>
        <v>#DIV/0!</v>
      </c>
      <c r="K129" s="96">
        <f>K130+K131+K132+K133+K134+K135+K136+K137+K138+K139+K140+K141+K142</f>
        <v>0</v>
      </c>
      <c r="L129" s="96"/>
      <c r="M129" s="96"/>
      <c r="N129" s="96"/>
      <c r="O129" s="96"/>
      <c r="P129" s="96"/>
      <c r="Q129" s="96">
        <f>Q130+Q131+Q132+Q133+Q134+Q135+Q136+Q137+Q138+Q139+Q140+Q141+Q142</f>
        <v>0</v>
      </c>
      <c r="R129" s="52" t="e">
        <f>K129/B129*100</f>
        <v>#DIV/0!</v>
      </c>
      <c r="S129" s="96">
        <f>S130+S131+S132+S133+S134+S135+S136+S137+S138+S139+S140+S141+S142</f>
        <v>0</v>
      </c>
      <c r="T129" s="96">
        <f>T130+T131+T132+T133+T134+T135+T136+T137+T138+T139+T140+T141+T142</f>
        <v>0</v>
      </c>
      <c r="U129" s="52" t="e">
        <f>S129/B129*100</f>
        <v>#DIV/0!</v>
      </c>
      <c r="V129" t="e">
        <f>#REF!+#REF!+#REF!+#REF!+#REF!</f>
        <v>#REF!</v>
      </c>
      <c r="W129" s="58">
        <f aca="true" t="shared" si="6" ref="W129:W151">97584*B129/10000</f>
        <v>0</v>
      </c>
      <c r="X129" s="2"/>
    </row>
    <row r="130" spans="1:24" ht="24" customHeight="1" hidden="1">
      <c r="A130" s="23" t="s">
        <v>140</v>
      </c>
      <c r="B130" s="21"/>
      <c r="C130" s="21"/>
      <c r="D130" s="21"/>
      <c r="E130" s="21"/>
      <c r="F130" s="21"/>
      <c r="G130" s="21"/>
      <c r="H130" s="21"/>
      <c r="I130" s="21"/>
      <c r="J130" s="52"/>
      <c r="K130" s="21"/>
      <c r="L130" s="21"/>
      <c r="M130" s="21"/>
      <c r="N130" s="21"/>
      <c r="O130" s="21"/>
      <c r="P130" s="21"/>
      <c r="Q130" s="21"/>
      <c r="R130" s="52"/>
      <c r="S130" s="21"/>
      <c r="T130" s="21"/>
      <c r="U130" s="52"/>
      <c r="V130" t="e">
        <f>#REF!+#REF!+#REF!+#REF!+#REF!</f>
        <v>#REF!</v>
      </c>
      <c r="W130" s="58">
        <f t="shared" si="6"/>
        <v>0</v>
      </c>
      <c r="X130" s="2"/>
    </row>
    <row r="131" spans="1:24" ht="24" customHeight="1" hidden="1">
      <c r="A131" s="23" t="s">
        <v>141</v>
      </c>
      <c r="B131" s="31"/>
      <c r="C131" s="21"/>
      <c r="D131" s="21"/>
      <c r="E131" s="21"/>
      <c r="F131" s="21"/>
      <c r="G131" s="21"/>
      <c r="H131" s="21"/>
      <c r="I131" s="21"/>
      <c r="J131" s="52"/>
      <c r="K131" s="21"/>
      <c r="L131" s="21"/>
      <c r="M131" s="21"/>
      <c r="N131" s="21"/>
      <c r="O131" s="21"/>
      <c r="P131" s="21"/>
      <c r="Q131" s="21"/>
      <c r="R131" s="52"/>
      <c r="S131" s="21"/>
      <c r="T131" s="21"/>
      <c r="U131" s="52"/>
      <c r="V131" t="e">
        <f>#REF!+#REF!+#REF!+#REF!+#REF!</f>
        <v>#REF!</v>
      </c>
      <c r="W131" s="58">
        <f t="shared" si="6"/>
        <v>0</v>
      </c>
      <c r="X131" s="2"/>
    </row>
    <row r="132" spans="1:24" ht="24" customHeight="1" hidden="1">
      <c r="A132" s="23" t="s">
        <v>142</v>
      </c>
      <c r="B132" s="97"/>
      <c r="C132" s="98"/>
      <c r="D132" s="98"/>
      <c r="E132" s="98"/>
      <c r="F132" s="98"/>
      <c r="G132" s="98"/>
      <c r="H132" s="98"/>
      <c r="I132" s="98"/>
      <c r="J132" s="52"/>
      <c r="K132" s="98"/>
      <c r="L132" s="98"/>
      <c r="M132" s="98"/>
      <c r="N132" s="98"/>
      <c r="O132" s="98"/>
      <c r="P132" s="98"/>
      <c r="Q132" s="98"/>
      <c r="R132" s="52"/>
      <c r="S132" s="98"/>
      <c r="T132" s="98"/>
      <c r="U132" s="52"/>
      <c r="V132" t="e">
        <f>#REF!+#REF!+#REF!+#REF!+#REF!</f>
        <v>#REF!</v>
      </c>
      <c r="W132" s="58">
        <f t="shared" si="6"/>
        <v>0</v>
      </c>
      <c r="X132" s="2"/>
    </row>
    <row r="133" spans="1:24" ht="24" customHeight="1" hidden="1">
      <c r="A133" s="23" t="s">
        <v>143</v>
      </c>
      <c r="B133" s="84"/>
      <c r="C133" s="46"/>
      <c r="D133" s="46"/>
      <c r="E133" s="46"/>
      <c r="F133" s="46"/>
      <c r="G133" s="46"/>
      <c r="H133" s="46"/>
      <c r="I133" s="46"/>
      <c r="J133" s="52"/>
      <c r="K133" s="46"/>
      <c r="L133" s="46"/>
      <c r="M133" s="46"/>
      <c r="N133" s="46"/>
      <c r="O133" s="46"/>
      <c r="P133" s="46"/>
      <c r="Q133" s="46"/>
      <c r="R133" s="52"/>
      <c r="S133" s="46"/>
      <c r="T133" s="46"/>
      <c r="U133" s="52"/>
      <c r="V133" t="e">
        <f>#REF!+#REF!+#REF!+#REF!+#REF!</f>
        <v>#REF!</v>
      </c>
      <c r="W133" s="58">
        <f t="shared" si="6"/>
        <v>0</v>
      </c>
      <c r="X133" s="2"/>
    </row>
    <row r="134" spans="1:24" ht="24" customHeight="1" hidden="1">
      <c r="A134" s="23" t="s">
        <v>144</v>
      </c>
      <c r="B134" s="21"/>
      <c r="C134" s="21"/>
      <c r="D134" s="21"/>
      <c r="E134" s="21"/>
      <c r="F134" s="21"/>
      <c r="G134" s="21"/>
      <c r="H134" s="21"/>
      <c r="I134" s="21"/>
      <c r="J134" s="52"/>
      <c r="K134" s="21"/>
      <c r="L134" s="21"/>
      <c r="M134" s="21"/>
      <c r="N134" s="21"/>
      <c r="O134" s="21"/>
      <c r="P134" s="21"/>
      <c r="Q134" s="21"/>
      <c r="R134" s="52"/>
      <c r="S134" s="21"/>
      <c r="T134" s="21"/>
      <c r="U134" s="52"/>
      <c r="V134" t="e">
        <f>#REF!+#REF!+#REF!+#REF!+#REF!</f>
        <v>#REF!</v>
      </c>
      <c r="W134" s="58">
        <f t="shared" si="6"/>
        <v>0</v>
      </c>
      <c r="X134" s="2"/>
    </row>
    <row r="135" spans="1:24" ht="24" customHeight="1" hidden="1">
      <c r="A135" s="23" t="s">
        <v>145</v>
      </c>
      <c r="B135" s="21"/>
      <c r="C135" s="21"/>
      <c r="D135" s="21"/>
      <c r="E135" s="21"/>
      <c r="F135" s="21"/>
      <c r="G135" s="21"/>
      <c r="H135" s="21"/>
      <c r="I135" s="21"/>
      <c r="J135" s="52"/>
      <c r="K135" s="21"/>
      <c r="L135" s="21"/>
      <c r="M135" s="21"/>
      <c r="N135" s="21"/>
      <c r="O135" s="21"/>
      <c r="P135" s="21"/>
      <c r="Q135" s="21"/>
      <c r="R135" s="52"/>
      <c r="S135" s="21"/>
      <c r="T135" s="21"/>
      <c r="U135" s="52"/>
      <c r="V135" t="e">
        <f>#REF!+#REF!+#REF!+#REF!+#REF!</f>
        <v>#REF!</v>
      </c>
      <c r="W135" s="58">
        <f t="shared" si="6"/>
        <v>0</v>
      </c>
      <c r="X135" s="2"/>
    </row>
    <row r="136" spans="1:24" ht="24" customHeight="1" hidden="1">
      <c r="A136" s="23" t="s">
        <v>146</v>
      </c>
      <c r="B136" s="81"/>
      <c r="C136" s="81"/>
      <c r="D136" s="81"/>
      <c r="E136" s="81"/>
      <c r="F136" s="81"/>
      <c r="G136" s="81"/>
      <c r="H136" s="81"/>
      <c r="I136" s="107"/>
      <c r="J136" s="52"/>
      <c r="K136" s="81"/>
      <c r="L136" s="81"/>
      <c r="M136" s="81"/>
      <c r="N136" s="81"/>
      <c r="O136" s="81"/>
      <c r="P136" s="81"/>
      <c r="Q136" s="81"/>
      <c r="R136" s="52"/>
      <c r="S136" s="81"/>
      <c r="T136" s="81"/>
      <c r="U136" s="52"/>
      <c r="V136" t="e">
        <f>#REF!+#REF!+#REF!+#REF!+#REF!</f>
        <v>#REF!</v>
      </c>
      <c r="W136" s="58">
        <f t="shared" si="6"/>
        <v>0</v>
      </c>
      <c r="X136" s="2"/>
    </row>
    <row r="137" spans="1:24" ht="24" customHeight="1" hidden="1">
      <c r="A137" s="23" t="s">
        <v>147</v>
      </c>
      <c r="B137" s="21"/>
      <c r="C137" s="21"/>
      <c r="D137" s="21"/>
      <c r="E137" s="21"/>
      <c r="F137" s="21"/>
      <c r="G137" s="21"/>
      <c r="H137" s="21"/>
      <c r="I137" s="21"/>
      <c r="J137" s="52"/>
      <c r="K137" s="83"/>
      <c r="L137" s="83"/>
      <c r="M137" s="83"/>
      <c r="N137" s="83"/>
      <c r="O137" s="83"/>
      <c r="P137" s="83"/>
      <c r="Q137" s="83"/>
      <c r="R137" s="52"/>
      <c r="S137" s="21"/>
      <c r="T137" s="21"/>
      <c r="U137" s="52"/>
      <c r="V137" t="e">
        <f>#REF!+#REF!+#REF!+#REF!+#REF!</f>
        <v>#REF!</v>
      </c>
      <c r="W137" s="58">
        <f t="shared" si="6"/>
        <v>0</v>
      </c>
      <c r="X137" s="2"/>
    </row>
    <row r="138" spans="1:24" ht="24" customHeight="1" hidden="1">
      <c r="A138" s="23" t="s">
        <v>148</v>
      </c>
      <c r="B138" s="83"/>
      <c r="C138" s="83"/>
      <c r="D138" s="83"/>
      <c r="E138" s="83"/>
      <c r="F138" s="83"/>
      <c r="G138" s="83"/>
      <c r="H138" s="83"/>
      <c r="I138" s="83"/>
      <c r="J138" s="52"/>
      <c r="K138" s="83"/>
      <c r="L138" s="83"/>
      <c r="M138" s="83"/>
      <c r="N138" s="83"/>
      <c r="O138" s="83"/>
      <c r="P138" s="83"/>
      <c r="Q138" s="83"/>
      <c r="R138" s="52"/>
      <c r="S138" s="83"/>
      <c r="T138" s="83"/>
      <c r="U138" s="52"/>
      <c r="V138" t="e">
        <f>#REF!+#REF!+#REF!+#REF!+#REF!</f>
        <v>#REF!</v>
      </c>
      <c r="W138" s="58">
        <f t="shared" si="6"/>
        <v>0</v>
      </c>
      <c r="X138" s="2"/>
    </row>
    <row r="139" spans="1:24" ht="24" customHeight="1" hidden="1">
      <c r="A139" s="23" t="s">
        <v>149</v>
      </c>
      <c r="B139" s="31"/>
      <c r="C139" s="46"/>
      <c r="D139" s="46"/>
      <c r="E139" s="46"/>
      <c r="F139" s="46"/>
      <c r="G139" s="46"/>
      <c r="H139" s="46"/>
      <c r="I139" s="46"/>
      <c r="J139" s="52"/>
      <c r="K139" s="46"/>
      <c r="L139" s="46"/>
      <c r="M139" s="46"/>
      <c r="N139" s="46"/>
      <c r="O139" s="46"/>
      <c r="P139" s="46"/>
      <c r="Q139" s="46"/>
      <c r="R139" s="52"/>
      <c r="S139" s="46"/>
      <c r="T139" s="46"/>
      <c r="U139" s="52"/>
      <c r="V139" t="e">
        <f>#REF!+#REF!+#REF!+#REF!+#REF!</f>
        <v>#REF!</v>
      </c>
      <c r="W139" s="58">
        <f t="shared" si="6"/>
        <v>0</v>
      </c>
      <c r="X139" s="2"/>
    </row>
    <row r="140" spans="1:24" ht="24" customHeight="1" hidden="1">
      <c r="A140" s="23" t="s">
        <v>150</v>
      </c>
      <c r="B140" s="31"/>
      <c r="C140" s="90"/>
      <c r="D140" s="90"/>
      <c r="E140" s="90"/>
      <c r="F140" s="90"/>
      <c r="G140" s="90"/>
      <c r="H140" s="90"/>
      <c r="I140" s="90"/>
      <c r="J140" s="52"/>
      <c r="K140" s="90"/>
      <c r="L140" s="90"/>
      <c r="M140" s="90"/>
      <c r="N140" s="90"/>
      <c r="O140" s="90"/>
      <c r="P140" s="90"/>
      <c r="Q140" s="90"/>
      <c r="R140" s="52"/>
      <c r="S140" s="90"/>
      <c r="T140" s="90"/>
      <c r="U140" s="52"/>
      <c r="V140" t="e">
        <f>#REF!+#REF!+#REF!+#REF!+#REF!</f>
        <v>#REF!</v>
      </c>
      <c r="W140" s="58">
        <f t="shared" si="6"/>
        <v>0</v>
      </c>
      <c r="X140" s="2"/>
    </row>
    <row r="141" spans="1:24" ht="24" customHeight="1" hidden="1">
      <c r="A141" s="34" t="s">
        <v>151</v>
      </c>
      <c r="B141" s="31"/>
      <c r="C141" s="90"/>
      <c r="D141" s="90"/>
      <c r="E141" s="90"/>
      <c r="F141" s="90"/>
      <c r="G141" s="90"/>
      <c r="H141" s="90"/>
      <c r="I141" s="90"/>
      <c r="J141" s="52"/>
      <c r="K141" s="90"/>
      <c r="L141" s="90"/>
      <c r="M141" s="90"/>
      <c r="N141" s="90"/>
      <c r="O141" s="90"/>
      <c r="P141" s="90"/>
      <c r="Q141" s="90"/>
      <c r="R141" s="52"/>
      <c r="S141" s="90"/>
      <c r="T141" s="90"/>
      <c r="U141" s="52"/>
      <c r="V141" t="e">
        <f>#REF!+#REF!+#REF!+#REF!+#REF!</f>
        <v>#REF!</v>
      </c>
      <c r="W141" s="58">
        <f t="shared" si="6"/>
        <v>0</v>
      </c>
      <c r="X141" s="2"/>
    </row>
    <row r="142" spans="1:24" ht="24" customHeight="1" hidden="1">
      <c r="A142" s="34" t="s">
        <v>152</v>
      </c>
      <c r="B142" s="46"/>
      <c r="C142" s="46"/>
      <c r="D142" s="46"/>
      <c r="E142" s="46"/>
      <c r="F142" s="46"/>
      <c r="G142" s="46"/>
      <c r="H142" s="46"/>
      <c r="I142" s="46"/>
      <c r="J142" s="52"/>
      <c r="K142" s="46"/>
      <c r="L142" s="46"/>
      <c r="M142" s="46"/>
      <c r="N142" s="46"/>
      <c r="O142" s="46"/>
      <c r="P142" s="46"/>
      <c r="Q142" s="46"/>
      <c r="R142" s="52"/>
      <c r="S142" s="46"/>
      <c r="T142" s="46"/>
      <c r="U142" s="52"/>
      <c r="V142" t="e">
        <f>#REF!+#REF!+#REF!+#REF!+#REF!</f>
        <v>#REF!</v>
      </c>
      <c r="W142" s="58">
        <f t="shared" si="6"/>
        <v>0</v>
      </c>
      <c r="X142" s="2"/>
    </row>
    <row r="143" spans="1:24" s="1" customFormat="1" ht="24" customHeight="1" hidden="1">
      <c r="A143" s="19" t="s">
        <v>153</v>
      </c>
      <c r="B143" s="73">
        <f>B144+B145+B146+B147+B148+B149+B150+B151</f>
        <v>0</v>
      </c>
      <c r="C143" s="73">
        <f>C144+C145+C146+C147+C148+C149+C150+C151</f>
        <v>0</v>
      </c>
      <c r="D143" s="73"/>
      <c r="E143" s="73"/>
      <c r="F143" s="73"/>
      <c r="G143" s="73"/>
      <c r="H143" s="73"/>
      <c r="I143" s="73">
        <f>I144+I145+I146+I147+I148+I149+I150+I151</f>
        <v>0</v>
      </c>
      <c r="J143" s="52" t="e">
        <f>C143/B143*100</f>
        <v>#DIV/0!</v>
      </c>
      <c r="K143" s="73">
        <f>K144+K145+K146+K147+K148+K149+K150+K151</f>
        <v>0</v>
      </c>
      <c r="L143" s="73"/>
      <c r="M143" s="73"/>
      <c r="N143" s="73"/>
      <c r="O143" s="73"/>
      <c r="P143" s="73"/>
      <c r="Q143" s="73">
        <f>Q144+Q145+Q146+Q147+Q148+Q149+Q150+Q151</f>
        <v>0</v>
      </c>
      <c r="R143" s="52" t="e">
        <f>K143/B143*100</f>
        <v>#DIV/0!</v>
      </c>
      <c r="S143" s="73">
        <f>S144+S145+S146+S147+S148+S149+S150+S151</f>
        <v>0</v>
      </c>
      <c r="T143" s="73">
        <f>T144+T145+T146+T147+T148+T149+T150+T151</f>
        <v>0</v>
      </c>
      <c r="U143" s="52" t="e">
        <f>S143/B143*100</f>
        <v>#DIV/0!</v>
      </c>
      <c r="V143" t="e">
        <f>#REF!+#REF!+#REF!+#REF!+#REF!</f>
        <v>#REF!</v>
      </c>
      <c r="W143" s="58">
        <f t="shared" si="6"/>
        <v>0</v>
      </c>
      <c r="X143" s="2"/>
    </row>
    <row r="144" spans="1:24" ht="24" customHeight="1" hidden="1">
      <c r="A144" s="23" t="s">
        <v>154</v>
      </c>
      <c r="B144" s="81"/>
      <c r="C144" s="81"/>
      <c r="D144" s="81"/>
      <c r="E144" s="81"/>
      <c r="F144" s="81"/>
      <c r="G144" s="81"/>
      <c r="H144" s="81"/>
      <c r="I144" s="81"/>
      <c r="J144" s="52"/>
      <c r="K144" s="81"/>
      <c r="L144" s="81"/>
      <c r="M144" s="81"/>
      <c r="N144" s="81"/>
      <c r="O144" s="81"/>
      <c r="P144" s="81"/>
      <c r="Q144" s="81"/>
      <c r="R144" s="52"/>
      <c r="S144" s="81"/>
      <c r="T144" s="81"/>
      <c r="U144" s="52"/>
      <c r="V144" t="e">
        <f>#REF!+#REF!+#REF!+#REF!+#REF!</f>
        <v>#REF!</v>
      </c>
      <c r="W144" s="58">
        <f t="shared" si="6"/>
        <v>0</v>
      </c>
      <c r="X144" s="2"/>
    </row>
    <row r="145" spans="1:24" ht="24" customHeight="1" hidden="1">
      <c r="A145" s="23" t="s">
        <v>155</v>
      </c>
      <c r="B145" s="46"/>
      <c r="C145" s="46"/>
      <c r="D145" s="46"/>
      <c r="E145" s="46"/>
      <c r="F145" s="46"/>
      <c r="G145" s="46"/>
      <c r="H145" s="46"/>
      <c r="I145" s="46"/>
      <c r="J145" s="52"/>
      <c r="K145" s="46"/>
      <c r="L145" s="46"/>
      <c r="M145" s="46"/>
      <c r="N145" s="46"/>
      <c r="O145" s="46"/>
      <c r="P145" s="46"/>
      <c r="Q145" s="46"/>
      <c r="R145" s="52"/>
      <c r="S145" s="46"/>
      <c r="T145" s="46"/>
      <c r="U145" s="52"/>
      <c r="V145" t="e">
        <f>#REF!+#REF!+#REF!+#REF!+#REF!</f>
        <v>#REF!</v>
      </c>
      <c r="W145" s="58">
        <f t="shared" si="6"/>
        <v>0</v>
      </c>
      <c r="X145" s="2"/>
    </row>
    <row r="146" spans="1:24" ht="24" customHeight="1" hidden="1">
      <c r="A146" s="23" t="s">
        <v>156</v>
      </c>
      <c r="B146" s="46"/>
      <c r="C146" s="98"/>
      <c r="D146" s="98"/>
      <c r="E146" s="98"/>
      <c r="F146" s="98"/>
      <c r="G146" s="98"/>
      <c r="H146" s="98"/>
      <c r="I146" s="98"/>
      <c r="J146" s="52"/>
      <c r="K146" s="98"/>
      <c r="L146" s="98"/>
      <c r="M146" s="98"/>
      <c r="N146" s="98"/>
      <c r="O146" s="98"/>
      <c r="P146" s="98"/>
      <c r="Q146" s="98"/>
      <c r="R146" s="52"/>
      <c r="S146" s="98"/>
      <c r="T146" s="98"/>
      <c r="U146" s="52"/>
      <c r="V146" t="e">
        <f>#REF!+#REF!+#REF!+#REF!+#REF!</f>
        <v>#REF!</v>
      </c>
      <c r="W146" s="58">
        <f t="shared" si="6"/>
        <v>0</v>
      </c>
      <c r="X146" s="2"/>
    </row>
    <row r="147" spans="1:24" ht="24" customHeight="1" hidden="1">
      <c r="A147" s="23" t="s">
        <v>157</v>
      </c>
      <c r="B147" s="46"/>
      <c r="C147" s="81"/>
      <c r="D147" s="81"/>
      <c r="E147" s="81"/>
      <c r="F147" s="81"/>
      <c r="G147" s="81"/>
      <c r="H147" s="81"/>
      <c r="I147" s="81"/>
      <c r="J147" s="52"/>
      <c r="K147" s="81"/>
      <c r="L147" s="81"/>
      <c r="M147" s="81"/>
      <c r="N147" s="81"/>
      <c r="O147" s="81"/>
      <c r="P147" s="81"/>
      <c r="Q147" s="81"/>
      <c r="R147" s="52"/>
      <c r="S147" s="81"/>
      <c r="T147" s="81"/>
      <c r="U147" s="52"/>
      <c r="V147" t="e">
        <f>#REF!+#REF!+#REF!+#REF!+#REF!</f>
        <v>#REF!</v>
      </c>
      <c r="W147" s="58">
        <f t="shared" si="6"/>
        <v>0</v>
      </c>
      <c r="X147" s="2"/>
    </row>
    <row r="148" spans="1:24" ht="24" customHeight="1" hidden="1">
      <c r="A148" s="23" t="s">
        <v>158</v>
      </c>
      <c r="B148" s="46"/>
      <c r="C148" s="21"/>
      <c r="D148" s="21"/>
      <c r="E148" s="21"/>
      <c r="F148" s="21"/>
      <c r="G148" s="21"/>
      <c r="H148" s="21"/>
      <c r="I148" s="21"/>
      <c r="J148" s="52"/>
      <c r="K148" s="21"/>
      <c r="L148" s="21"/>
      <c r="M148" s="21"/>
      <c r="N148" s="21"/>
      <c r="O148" s="21"/>
      <c r="P148" s="21"/>
      <c r="Q148" s="21"/>
      <c r="R148" s="52"/>
      <c r="S148" s="21"/>
      <c r="T148" s="21"/>
      <c r="U148" s="52"/>
      <c r="V148" t="e">
        <f>#REF!+#REF!+#REF!+#REF!+#REF!</f>
        <v>#REF!</v>
      </c>
      <c r="W148" s="58">
        <f t="shared" si="6"/>
        <v>0</v>
      </c>
      <c r="X148" s="2"/>
    </row>
    <row r="149" spans="1:24" ht="24" customHeight="1" hidden="1">
      <c r="A149" s="23" t="s">
        <v>159</v>
      </c>
      <c r="B149" s="41"/>
      <c r="C149" s="42"/>
      <c r="D149" s="42"/>
      <c r="E149" s="42"/>
      <c r="F149" s="42"/>
      <c r="G149" s="42"/>
      <c r="H149" s="42"/>
      <c r="I149" s="46"/>
      <c r="J149" s="52"/>
      <c r="K149" s="21"/>
      <c r="L149" s="21"/>
      <c r="M149" s="21"/>
      <c r="N149" s="21"/>
      <c r="O149" s="21"/>
      <c r="P149" s="21"/>
      <c r="Q149" s="21"/>
      <c r="R149" s="52"/>
      <c r="S149" s="21"/>
      <c r="T149" s="21"/>
      <c r="U149" s="52"/>
      <c r="V149" t="e">
        <f>#REF!+#REF!+#REF!+#REF!+#REF!</f>
        <v>#REF!</v>
      </c>
      <c r="W149" s="58">
        <f t="shared" si="6"/>
        <v>0</v>
      </c>
      <c r="X149" s="2"/>
    </row>
    <row r="150" spans="1:24" ht="24" customHeight="1" hidden="1">
      <c r="A150" s="23" t="s">
        <v>160</v>
      </c>
      <c r="B150" s="41"/>
      <c r="C150" s="42"/>
      <c r="D150" s="42"/>
      <c r="E150" s="42"/>
      <c r="F150" s="42"/>
      <c r="G150" s="42"/>
      <c r="H150" s="42"/>
      <c r="I150" s="46"/>
      <c r="J150" s="52"/>
      <c r="K150" s="46"/>
      <c r="L150" s="46"/>
      <c r="M150" s="46"/>
      <c r="N150" s="46"/>
      <c r="O150" s="46"/>
      <c r="P150" s="46"/>
      <c r="Q150" s="46"/>
      <c r="R150" s="52"/>
      <c r="S150" s="46"/>
      <c r="T150" s="46"/>
      <c r="U150" s="52"/>
      <c r="V150" t="e">
        <f>#REF!+#REF!+#REF!+#REF!+#REF!</f>
        <v>#REF!</v>
      </c>
      <c r="W150" s="58">
        <f t="shared" si="6"/>
        <v>0</v>
      </c>
      <c r="X150" s="2"/>
    </row>
    <row r="151" spans="1:24" ht="24" customHeight="1" hidden="1">
      <c r="A151" s="23" t="s">
        <v>161</v>
      </c>
      <c r="B151" s="46"/>
      <c r="C151" s="46"/>
      <c r="D151" s="46"/>
      <c r="E151" s="46"/>
      <c r="F151" s="46"/>
      <c r="G151" s="46"/>
      <c r="H151" s="46"/>
      <c r="I151" s="46"/>
      <c r="J151" s="52"/>
      <c r="K151" s="46"/>
      <c r="L151" s="46"/>
      <c r="M151" s="46"/>
      <c r="N151" s="46"/>
      <c r="O151" s="46"/>
      <c r="P151" s="46"/>
      <c r="Q151" s="46"/>
      <c r="R151" s="52"/>
      <c r="S151" s="46"/>
      <c r="T151" s="46"/>
      <c r="U151" s="52"/>
      <c r="V151" t="e">
        <f>#REF!+#REF!+#REF!+#REF!+#REF!</f>
        <v>#REF!</v>
      </c>
      <c r="W151" s="58">
        <f t="shared" si="6"/>
        <v>0</v>
      </c>
      <c r="X151" s="2"/>
    </row>
    <row r="152" spans="1:22" ht="27.75" customHeight="1">
      <c r="A152" s="99"/>
      <c r="B152" s="20"/>
      <c r="C152" s="100"/>
      <c r="D152" s="100"/>
      <c r="E152" s="101"/>
      <c r="F152" s="102"/>
      <c r="G152" s="102"/>
      <c r="H152" s="102"/>
      <c r="I152" s="102"/>
      <c r="J152" s="108"/>
      <c r="K152" s="100"/>
      <c r="L152" s="100"/>
      <c r="M152" s="102"/>
      <c r="N152" s="102"/>
      <c r="O152" s="102"/>
      <c r="P152" s="102"/>
      <c r="Q152" s="102"/>
      <c r="R152" s="108"/>
      <c r="S152" s="100"/>
      <c r="T152" s="102"/>
      <c r="U152" s="108"/>
      <c r="V152" s="100"/>
    </row>
    <row r="153" spans="1:21" ht="27.75" customHeight="1">
      <c r="A153" s="103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61"/>
      <c r="S153" s="102"/>
      <c r="T153" s="102"/>
      <c r="U153" s="102"/>
    </row>
    <row r="154" spans="1:21" s="4" customFormat="1" ht="59.25" customHeight="1">
      <c r="A154" s="104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1:21" ht="24" customHeight="1">
      <c r="A155" s="106" t="s">
        <v>162</v>
      </c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</row>
    <row r="156" spans="1:21" ht="24" customHeight="1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</row>
    <row r="157" spans="1:21" ht="24" customHeight="1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</row>
    <row r="158" spans="1:21" ht="24" customHeight="1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</row>
    <row r="159" spans="1:21" ht="47.25" customHeight="1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</row>
    <row r="160" spans="1:2" ht="24" customHeight="1">
      <c r="A160" s="3"/>
      <c r="B160" s="3"/>
    </row>
    <row r="161" spans="1:2" ht="24" customHeight="1">
      <c r="A161" s="3"/>
      <c r="B161" s="3"/>
    </row>
    <row r="162" spans="1:2" ht="24" customHeight="1">
      <c r="A162" s="3"/>
      <c r="B162" s="3"/>
    </row>
    <row r="163" spans="1:2" ht="24" customHeight="1">
      <c r="A163" s="3"/>
      <c r="B163" s="3"/>
    </row>
    <row r="164" spans="1:2" ht="24" customHeight="1">
      <c r="A164" s="3"/>
      <c r="B164" s="3"/>
    </row>
    <row r="165" spans="1:2" ht="24" customHeight="1">
      <c r="A165" s="3"/>
      <c r="B165" s="3"/>
    </row>
    <row r="166" spans="1:2" ht="24" customHeight="1">
      <c r="A166" s="3"/>
      <c r="B166" s="3"/>
    </row>
    <row r="167" spans="1:2" ht="24" customHeight="1">
      <c r="A167" s="3"/>
      <c r="B167" s="3"/>
    </row>
    <row r="168" spans="1:2" ht="24" customHeight="1">
      <c r="A168" s="3"/>
      <c r="B168" s="3"/>
    </row>
    <row r="169" spans="1:2" ht="24" customHeight="1">
      <c r="A169" s="3"/>
      <c r="B169" s="3"/>
    </row>
    <row r="170" spans="1:2" ht="24" customHeight="1">
      <c r="A170" s="3"/>
      <c r="B170" s="3"/>
    </row>
    <row r="171" spans="1:2" ht="24" customHeight="1">
      <c r="A171" s="3"/>
      <c r="B171" s="3"/>
    </row>
    <row r="172" spans="1:2" ht="24" customHeight="1">
      <c r="A172" s="3"/>
      <c r="B172" s="3"/>
    </row>
    <row r="173" spans="1:2" ht="24" customHeight="1">
      <c r="A173" s="3"/>
      <c r="B173" s="3"/>
    </row>
    <row r="174" spans="1:2" ht="24" customHeight="1">
      <c r="A174" s="3"/>
      <c r="B174" s="3"/>
    </row>
    <row r="175" spans="1:2" ht="24" customHeight="1">
      <c r="A175" s="3"/>
      <c r="B175" s="3"/>
    </row>
    <row r="176" spans="1:2" ht="24" customHeight="1">
      <c r="A176" s="3"/>
      <c r="B176" s="3"/>
    </row>
    <row r="177" spans="1:2" ht="24" customHeight="1">
      <c r="A177" s="3"/>
      <c r="B177" s="3"/>
    </row>
    <row r="178" spans="1:2" ht="24" customHeight="1">
      <c r="A178" s="3"/>
      <c r="B178" s="3"/>
    </row>
    <row r="179" spans="1:2" ht="24" customHeight="1">
      <c r="A179" s="3"/>
      <c r="B179" s="3"/>
    </row>
    <row r="180" spans="1:2" ht="24" customHeight="1">
      <c r="A180" s="3"/>
      <c r="B180" s="3"/>
    </row>
    <row r="181" spans="1:2" ht="24" customHeight="1">
      <c r="A181" s="3"/>
      <c r="B181" s="3"/>
    </row>
    <row r="182" spans="1:2" ht="24" customHeight="1">
      <c r="A182" s="3"/>
      <c r="B182" s="3"/>
    </row>
  </sheetData>
  <sheetProtection/>
  <mergeCells count="22">
    <mergeCell ref="A1:B1"/>
    <mergeCell ref="A2:U2"/>
    <mergeCell ref="A3:B3"/>
    <mergeCell ref="R3:U3"/>
    <mergeCell ref="C4:J4"/>
    <mergeCell ref="K4:R4"/>
    <mergeCell ref="S4:U4"/>
    <mergeCell ref="D5:H5"/>
    <mergeCell ref="L5:P5"/>
    <mergeCell ref="A154:U154"/>
    <mergeCell ref="A4:A6"/>
    <mergeCell ref="B4:B6"/>
    <mergeCell ref="C5:C6"/>
    <mergeCell ref="I5:I6"/>
    <mergeCell ref="J5:J6"/>
    <mergeCell ref="K5:K6"/>
    <mergeCell ref="Q5:Q6"/>
    <mergeCell ref="R5:R6"/>
    <mergeCell ref="S5:S6"/>
    <mergeCell ref="T5:T6"/>
    <mergeCell ref="U5:U6"/>
    <mergeCell ref="A155:U159"/>
  </mergeCells>
  <printOptions horizontalCentered="1"/>
  <pageMargins left="0.11999999999999998" right="0.04" top="0.7900000000000001" bottom="0.59" header="0.2" footer="0.51"/>
  <pageSetup horizontalDpi="600" verticalDpi="600" orientation="landscape" paperSize="9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2017-09-29T07:45:58Z</cp:lastPrinted>
  <dcterms:created xsi:type="dcterms:W3CDTF">2012-02-13T04:19:50Z</dcterms:created>
  <dcterms:modified xsi:type="dcterms:W3CDTF">2020-12-17T07:25:17Z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