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<sst xmlns="http://schemas.openxmlformats.org/spreadsheetml/2006/main" count="40" uniqueCount="30">
  <si>
    <t>2020年重点民生实事项目公示表</t>
  </si>
  <si>
    <t>填报单位：衡东县水利局</t>
  </si>
  <si>
    <t>序号</t>
  </si>
  <si>
    <t>乡镇名称</t>
  </si>
  <si>
    <t>项目名称</t>
  </si>
  <si>
    <t>计划新增和巩固通自来水人口</t>
  </si>
  <si>
    <t>实际新增和巩固通自来水人口</t>
  </si>
  <si>
    <t>工程投资（万元）</t>
  </si>
  <si>
    <t>工程完成情况</t>
  </si>
  <si>
    <t>合计</t>
  </si>
  <si>
    <t xml:space="preserve">省补助 </t>
  </si>
  <si>
    <t>自筹资金</t>
  </si>
  <si>
    <t>南湾乡</t>
  </si>
  <si>
    <t>南湾水厂</t>
  </si>
  <si>
    <t>已100%完成</t>
  </si>
  <si>
    <t>洣水镇</t>
  </si>
  <si>
    <t>珍珠水厂</t>
  </si>
  <si>
    <t>荣桓镇</t>
  </si>
  <si>
    <t>车路水厂</t>
  </si>
  <si>
    <t>高湖镇</t>
  </si>
  <si>
    <t>高湖水厂</t>
  </si>
  <si>
    <t>白莲镇</t>
  </si>
  <si>
    <t>白莲水厂</t>
  </si>
  <si>
    <t>大浦镇</t>
  </si>
  <si>
    <t>大浦水厂</t>
  </si>
  <si>
    <t>草市镇</t>
  </si>
  <si>
    <t>草市水厂</t>
  </si>
  <si>
    <t>荣桓水厂</t>
  </si>
  <si>
    <t>相关乡镇</t>
  </si>
  <si>
    <t>小集中巩固提升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</si>
</sst>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#,##0.00_ "/>
    <numFmt numFmtId="177" formatCode="0_ "/>
  </numFmts>
  <fonts count="26">
    <font>
      <sz val="11"/>
      <color theme="1"/>
      <name val="宋体"/>
      <charset val="134"/>
      <scheme val="minor"/>
    </font>
    <font>
      <b/>
      <sz val="20"/>
      <color theme="1"/>
      <name val="微软雅黑"/>
      <charset val="134"/>
    </font>
    <font>
      <b/>
      <sz val="10"/>
      <name val="宋体"/>
      <charset val="134"/>
      <scheme val="minor"/>
    </font>
    <font>
      <b/>
      <sz val="11"/>
      <name val="宋体"/>
      <charset val="134"/>
      <scheme val="minor"/>
    </font>
    <font>
      <sz val="11"/>
      <color theme="1"/>
      <name val="仿宋"/>
      <charset val="134"/>
    </font>
    <font>
      <sz val="11"/>
      <name val="仿宋"/>
      <charset val="134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Tahoma"/>
      <charset val="134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3" fillId="10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1" borderId="10" applyNumberFormat="0" applyFont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3" fillId="18" borderId="11" applyNumberFormat="0" applyAlignment="0" applyProtection="0">
      <alignment vertical="center"/>
    </xf>
    <xf numFmtId="0" fontId="17" fillId="18" borderId="7" applyNumberFormat="0" applyAlignment="0" applyProtection="0">
      <alignment vertical="center"/>
    </xf>
    <xf numFmtId="0" fontId="24" fillId="30" borderId="12" applyNumberFormat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2" fillId="0" borderId="0">
      <alignment vertical="center"/>
    </xf>
    <xf numFmtId="0" fontId="10" fillId="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0" fillId="0" borderId="0"/>
  </cellStyleXfs>
  <cellXfs count="22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1" xfId="50" applyFont="1" applyBorder="1" applyAlignment="1">
      <alignment horizontal="center" vertical="center" wrapText="1"/>
    </xf>
    <xf numFmtId="0" fontId="2" fillId="0" borderId="2" xfId="50" applyFont="1" applyFill="1" applyBorder="1" applyAlignment="1">
      <alignment horizontal="center" vertical="center" wrapText="1"/>
    </xf>
    <xf numFmtId="0" fontId="2" fillId="0" borderId="2" xfId="50" applyFont="1" applyBorder="1" applyAlignment="1">
      <alignment horizontal="center" vertical="center" wrapText="1"/>
    </xf>
    <xf numFmtId="0" fontId="3" fillId="0" borderId="1" xfId="50" applyFont="1" applyBorder="1" applyAlignment="1">
      <alignment horizontal="center" vertical="center" wrapText="1"/>
    </xf>
    <xf numFmtId="0" fontId="2" fillId="0" borderId="3" xfId="50" applyFont="1" applyFill="1" applyBorder="1" applyAlignment="1">
      <alignment horizontal="center" vertical="center" wrapText="1"/>
    </xf>
    <xf numFmtId="0" fontId="2" fillId="0" borderId="3" xfId="5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32" applyFont="1" applyBorder="1" applyAlignment="1">
      <alignment horizontal="center" vertical="center" wrapText="1" shrinkToFit="1"/>
    </xf>
    <xf numFmtId="177" fontId="5" fillId="0" borderId="1" xfId="32" applyNumberFormat="1" applyFont="1" applyBorder="1" applyAlignment="1">
      <alignment horizontal="center" vertical="center" wrapText="1"/>
    </xf>
    <xf numFmtId="0" fontId="4" fillId="0" borderId="1" xfId="32" applyFont="1" applyBorder="1" applyAlignment="1">
      <alignment horizontal="center" vertical="center" wrapText="1"/>
    </xf>
    <xf numFmtId="0" fontId="4" fillId="0" borderId="1" xfId="32" applyFont="1" applyBorder="1" applyAlignment="1">
      <alignment horizontal="center" vertical="center" wrapText="1" shrinkToFit="1"/>
    </xf>
    <xf numFmtId="0" fontId="4" fillId="0" borderId="1" xfId="32" applyFont="1" applyFill="1" applyBorder="1" applyAlignment="1">
      <alignment horizontal="center" vertical="center" wrapText="1" shrinkToFit="1"/>
    </xf>
    <xf numFmtId="177" fontId="4" fillId="0" borderId="1" xfId="32" applyNumberFormat="1" applyFont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176" fontId="4" fillId="0" borderId="1" xfId="32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常规 21" xfId="32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11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"/>
  <sheetViews>
    <sheetView tabSelected="1" workbookViewId="0">
      <selection activeCell="K12" sqref="K12"/>
    </sheetView>
  </sheetViews>
  <sheetFormatPr defaultColWidth="9" defaultRowHeight="13.5"/>
  <cols>
    <col min="1" max="1" width="3.125" customWidth="1"/>
    <col min="2" max="2" width="8.25" customWidth="1"/>
    <col min="9" max="9" width="9" style="1"/>
  </cols>
  <sheetData>
    <row r="1" ht="39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ht="28" customHeight="1" spans="1:8">
      <c r="A2" s="3" t="s">
        <v>1</v>
      </c>
      <c r="B2" s="3"/>
      <c r="C2" s="3"/>
      <c r="D2" s="3"/>
      <c r="E2" s="3"/>
      <c r="F2" s="3"/>
      <c r="G2" s="3"/>
      <c r="H2" s="3"/>
    </row>
    <row r="3" ht="20" customHeight="1" spans="1:9">
      <c r="A3" s="4" t="s">
        <v>2</v>
      </c>
      <c r="B3" s="4" t="s">
        <v>3</v>
      </c>
      <c r="C3" s="5" t="s">
        <v>4</v>
      </c>
      <c r="D3" s="6" t="s">
        <v>5</v>
      </c>
      <c r="E3" s="6" t="s">
        <v>6</v>
      </c>
      <c r="F3" s="7" t="s">
        <v>7</v>
      </c>
      <c r="G3" s="7"/>
      <c r="H3" s="7"/>
      <c r="I3" s="20" t="s">
        <v>8</v>
      </c>
    </row>
    <row r="4" ht="30" customHeight="1" spans="1:9">
      <c r="A4" s="4"/>
      <c r="B4" s="4"/>
      <c r="C4" s="8"/>
      <c r="D4" s="9"/>
      <c r="E4" s="9"/>
      <c r="F4" s="7" t="s">
        <v>9</v>
      </c>
      <c r="G4" s="7" t="s">
        <v>10</v>
      </c>
      <c r="H4" s="7" t="s">
        <v>11</v>
      </c>
      <c r="I4" s="20"/>
    </row>
    <row r="5" ht="60" customHeight="1" spans="1:9">
      <c r="A5" s="10">
        <v>1</v>
      </c>
      <c r="B5" s="11" t="s">
        <v>12</v>
      </c>
      <c r="C5" s="11" t="s">
        <v>13</v>
      </c>
      <c r="D5" s="12">
        <f>G5*10000/120</f>
        <v>1750</v>
      </c>
      <c r="E5" s="12">
        <v>1750</v>
      </c>
      <c r="F5" s="10">
        <f t="shared" ref="F5:F12" si="0">SUM(G5:H5)</f>
        <v>31.5</v>
      </c>
      <c r="G5" s="13">
        <v>21</v>
      </c>
      <c r="H5" s="10">
        <f t="shared" ref="H5:H12" si="1">G5*0.5</f>
        <v>10.5</v>
      </c>
      <c r="I5" s="21" t="s">
        <v>14</v>
      </c>
    </row>
    <row r="6" ht="60" customHeight="1" spans="1:9">
      <c r="A6" s="10">
        <v>2</v>
      </c>
      <c r="B6" s="14" t="s">
        <v>15</v>
      </c>
      <c r="C6" s="14" t="s">
        <v>16</v>
      </c>
      <c r="D6" s="12">
        <v>333.333333333333</v>
      </c>
      <c r="E6" s="12">
        <v>333</v>
      </c>
      <c r="F6" s="10">
        <f t="shared" si="0"/>
        <v>6</v>
      </c>
      <c r="G6" s="13">
        <v>4</v>
      </c>
      <c r="H6" s="10">
        <f t="shared" si="1"/>
        <v>2</v>
      </c>
      <c r="I6" s="21" t="s">
        <v>14</v>
      </c>
    </row>
    <row r="7" ht="60" customHeight="1" spans="1:9">
      <c r="A7" s="10">
        <v>3</v>
      </c>
      <c r="B7" s="14" t="s">
        <v>17</v>
      </c>
      <c r="C7" s="14" t="s">
        <v>18</v>
      </c>
      <c r="D7" s="12">
        <v>1250</v>
      </c>
      <c r="E7" s="12">
        <v>1250</v>
      </c>
      <c r="F7" s="10">
        <f t="shared" si="0"/>
        <v>22.5</v>
      </c>
      <c r="G7" s="13">
        <v>15</v>
      </c>
      <c r="H7" s="10">
        <f t="shared" si="1"/>
        <v>7.5</v>
      </c>
      <c r="I7" s="21" t="s">
        <v>14</v>
      </c>
    </row>
    <row r="8" ht="60" customHeight="1" spans="1:9">
      <c r="A8" s="10">
        <v>4</v>
      </c>
      <c r="B8" s="14" t="s">
        <v>19</v>
      </c>
      <c r="C8" s="14" t="s">
        <v>20</v>
      </c>
      <c r="D8" s="12">
        <v>8333.33333333333</v>
      </c>
      <c r="E8" s="12">
        <v>8358</v>
      </c>
      <c r="F8" s="10">
        <f t="shared" si="0"/>
        <v>150</v>
      </c>
      <c r="G8" s="13">
        <v>100</v>
      </c>
      <c r="H8" s="10">
        <f t="shared" si="1"/>
        <v>50</v>
      </c>
      <c r="I8" s="21" t="s">
        <v>14</v>
      </c>
    </row>
    <row r="9" ht="60" customHeight="1" spans="1:9">
      <c r="A9" s="10">
        <v>5</v>
      </c>
      <c r="B9" s="14" t="s">
        <v>21</v>
      </c>
      <c r="C9" s="14" t="s">
        <v>22</v>
      </c>
      <c r="D9" s="12">
        <v>4833.33333333333</v>
      </c>
      <c r="E9" s="12">
        <v>4850</v>
      </c>
      <c r="F9" s="10">
        <f t="shared" si="0"/>
        <v>87</v>
      </c>
      <c r="G9" s="13">
        <v>58</v>
      </c>
      <c r="H9" s="10">
        <f t="shared" si="1"/>
        <v>29</v>
      </c>
      <c r="I9" s="21" t="s">
        <v>14</v>
      </c>
    </row>
    <row r="10" ht="72" customHeight="1" spans="1:9">
      <c r="A10" s="10">
        <v>6</v>
      </c>
      <c r="B10" s="14" t="s">
        <v>23</v>
      </c>
      <c r="C10" s="14" t="s">
        <v>24</v>
      </c>
      <c r="D10" s="12">
        <v>4583.33333333333</v>
      </c>
      <c r="E10" s="12">
        <v>4585</v>
      </c>
      <c r="F10" s="10">
        <f t="shared" si="0"/>
        <v>82.5</v>
      </c>
      <c r="G10" s="13">
        <v>55</v>
      </c>
      <c r="H10" s="10">
        <f t="shared" si="1"/>
        <v>27.5</v>
      </c>
      <c r="I10" s="21" t="s">
        <v>14</v>
      </c>
    </row>
    <row r="11" ht="40" customHeight="1" spans="1:9">
      <c r="A11" s="10">
        <v>7</v>
      </c>
      <c r="B11" s="15" t="s">
        <v>25</v>
      </c>
      <c r="C11" s="15" t="s">
        <v>26</v>
      </c>
      <c r="D11" s="12">
        <v>1083.33333333333</v>
      </c>
      <c r="E11" s="12">
        <v>1090</v>
      </c>
      <c r="F11" s="10">
        <f t="shared" si="0"/>
        <v>19.5</v>
      </c>
      <c r="G11" s="13">
        <v>13</v>
      </c>
      <c r="H11" s="10">
        <f t="shared" si="1"/>
        <v>6.5</v>
      </c>
      <c r="I11" s="21" t="s">
        <v>14</v>
      </c>
    </row>
    <row r="12" ht="60" customHeight="1" spans="1:9">
      <c r="A12" s="10">
        <v>8</v>
      </c>
      <c r="B12" s="15" t="s">
        <v>17</v>
      </c>
      <c r="C12" s="15" t="s">
        <v>27</v>
      </c>
      <c r="D12" s="12">
        <v>833.333333333333</v>
      </c>
      <c r="E12" s="12">
        <v>850</v>
      </c>
      <c r="F12" s="10">
        <f t="shared" si="0"/>
        <v>15</v>
      </c>
      <c r="G12" s="13">
        <v>10</v>
      </c>
      <c r="H12" s="10">
        <f t="shared" si="1"/>
        <v>5</v>
      </c>
      <c r="I12" s="21" t="s">
        <v>14</v>
      </c>
    </row>
    <row r="13" ht="60" customHeight="1" spans="1:9">
      <c r="A13" s="10">
        <v>9</v>
      </c>
      <c r="B13" s="10" t="s">
        <v>28</v>
      </c>
      <c r="C13" s="15" t="s">
        <v>29</v>
      </c>
      <c r="D13" s="12">
        <f>G13*10000/120</f>
        <v>7000</v>
      </c>
      <c r="E13" s="12">
        <v>7000</v>
      </c>
      <c r="F13" s="10">
        <v>130.5</v>
      </c>
      <c r="G13" s="16">
        <v>84</v>
      </c>
      <c r="H13" s="10">
        <v>43.5</v>
      </c>
      <c r="I13" s="21" t="s">
        <v>14</v>
      </c>
    </row>
    <row r="14" ht="22" customHeight="1" spans="1:9">
      <c r="A14" s="17" t="s">
        <v>9</v>
      </c>
      <c r="B14" s="18"/>
      <c r="C14" s="18"/>
      <c r="D14" s="12">
        <f>SUM(D5:D13)</f>
        <v>30000</v>
      </c>
      <c r="E14" s="12">
        <f>SUM(E5:E13)</f>
        <v>30066</v>
      </c>
      <c r="F14" s="19">
        <f>SUM(F5:F13)</f>
        <v>544.5</v>
      </c>
      <c r="G14" s="19">
        <f>SUM(G5:G13)</f>
        <v>360</v>
      </c>
      <c r="H14" s="19">
        <f>SUM(H5:H13)</f>
        <v>181.5</v>
      </c>
      <c r="I14" s="21"/>
    </row>
  </sheetData>
  <mergeCells count="10">
    <mergeCell ref="A1:H1"/>
    <mergeCell ref="A2:H2"/>
    <mergeCell ref="F3:H3"/>
    <mergeCell ref="A14:C14"/>
    <mergeCell ref="A3:A4"/>
    <mergeCell ref="B3:B4"/>
    <mergeCell ref="C3:C4"/>
    <mergeCell ref="D3:D4"/>
    <mergeCell ref="E3:E4"/>
    <mergeCell ref="I3:I4"/>
  </mergeCells>
  <pageMargins left="0.590277777777778" right="0.156944444444444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2020-12-08T06:56:00Z</dcterms:created>
  <dcterms:modified xsi:type="dcterms:W3CDTF">2020-12-08T07:35:52Z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