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1"/>
  </bookViews>
  <sheets>
    <sheet name="Sheet1" sheetId="1" r:id="rId1"/>
    <sheet name="Sheet2" sheetId="2" r:id="rId2"/>
  </sheets>
  <definedNames>
    <definedName name="_xlnm.Print_Area" localSheetId="1">Sheet2!$A$1:$D$77</definedName>
    <definedName name="_xlnm.Print_Titles" localSheetId="1">Sheet2!$1:$3</definedName>
  </definedNames>
  <calcPr calcId="144525"/>
</workbook>
</file>

<file path=xl/sharedStrings.xml><?xml version="1.0" encoding="utf-8"?>
<sst xmlns="http://schemas.openxmlformats.org/spreadsheetml/2006/main" count="112" uniqueCount="87">
  <si>
    <t>2019年预算调整项目表</t>
  </si>
  <si>
    <t>单位：万元</t>
  </si>
  <si>
    <t>序号</t>
  </si>
  <si>
    <t>项目</t>
  </si>
  <si>
    <t>金额</t>
  </si>
  <si>
    <t>备注</t>
  </si>
  <si>
    <t>公路建设</t>
  </si>
  <si>
    <t>污水处理费</t>
  </si>
  <si>
    <t>长江水务公司，大浦污水处理厂</t>
  </si>
  <si>
    <t>乡村振兴及农村环境整治</t>
  </si>
  <si>
    <t>乡镇农村环境整治</t>
  </si>
  <si>
    <t>农村改厕</t>
  </si>
  <si>
    <t>救灾资金</t>
  </si>
  <si>
    <t>扶贫资金</t>
  </si>
  <si>
    <t>健康扶贫“一站式”结算</t>
  </si>
  <si>
    <t>扶贫特惠保</t>
  </si>
  <si>
    <t>建档立卡贫困人员城乡居民医保个人参保缴费部分</t>
  </si>
  <si>
    <t>贫困劳动力转移就业交通补助</t>
  </si>
  <si>
    <t>贫困户危房改造</t>
  </si>
  <si>
    <t>社保资金</t>
  </si>
  <si>
    <t>机关事业单位养老保险</t>
  </si>
  <si>
    <t>城乡居民基本医疗保险补助资金</t>
  </si>
  <si>
    <t>残疾人缴纳新型农村合作医疗经费</t>
  </si>
  <si>
    <t>环保资金</t>
  </si>
  <si>
    <t>金龙矿有限公司（原衡东铅锌）尾矿闭库工程款</t>
  </si>
  <si>
    <t>环保督察期间规模养殖户拆迁、退养补偿资金</t>
  </si>
  <si>
    <t>第二次全国污染源普查经费</t>
  </si>
  <si>
    <t>城乡生活垃圾一体化PPP项目前期资金</t>
  </si>
  <si>
    <t>其他</t>
  </si>
  <si>
    <t>纪委相关经费</t>
  </si>
  <si>
    <t>强制隔离戒毒所改造建设</t>
  </si>
  <si>
    <t>“户户通”工程配套资金</t>
  </si>
  <si>
    <t>合            计</t>
  </si>
  <si>
    <t>一、</t>
  </si>
  <si>
    <t>拟需安排的项目</t>
  </si>
  <si>
    <t>农村集体产权制度改革</t>
  </si>
  <si>
    <t>村务公开栏项目建设</t>
  </si>
  <si>
    <t>建档立卡贫困户“一站式结算”</t>
  </si>
  <si>
    <t>易地扶贫</t>
  </si>
  <si>
    <t>环境保护与治理</t>
  </si>
  <si>
    <t>民生资金</t>
  </si>
  <si>
    <t>特殊救助</t>
  </si>
  <si>
    <t>9.12事件</t>
  </si>
  <si>
    <t>和畅公司老年人乘车补助及考核</t>
  </si>
  <si>
    <t>非洲猪瘟防控经费</t>
  </si>
  <si>
    <t>结核病人救助</t>
  </si>
  <si>
    <t>学校保安</t>
  </si>
  <si>
    <t>高龄老人生活津贴提标</t>
  </si>
  <si>
    <t>应急抢险排水车购置费</t>
  </si>
  <si>
    <t>历史遗留问题</t>
  </si>
  <si>
    <t>海南杂交稻制种农民技术员经济补偿资金</t>
  </si>
  <si>
    <t>原畜牧局萱塘园艺畜牧场劳务人员经济补偿资金</t>
  </si>
  <si>
    <t>原石湾国营瓷厂土地合同工社保经费</t>
  </si>
  <si>
    <t>大源渡库区、株洲航电库区排渍站、涵闸看护人员调资及社保</t>
  </si>
  <si>
    <t>“大浦儿童血铅超标事件”主动撤诉人员补偿资金</t>
  </si>
  <si>
    <t>“五七”干校人员困难救助</t>
  </si>
  <si>
    <t>水利建设救灾资金</t>
  </si>
  <si>
    <t>企业发展资金</t>
  </si>
  <si>
    <t>上年收回资金再安排</t>
  </si>
  <si>
    <t>县纪委、监委派驻机构谈话点建设经费</t>
  </si>
  <si>
    <t>治超经费</t>
  </si>
  <si>
    <t>人民法院审判法庭建设资金</t>
  </si>
  <si>
    <t>调减项目支出</t>
  </si>
  <si>
    <t>旅游引导减1400万，人才发展减400万，非税专项支出减少3000万元</t>
  </si>
  <si>
    <t>二、</t>
  </si>
  <si>
    <t>新增债券安排的项目</t>
  </si>
  <si>
    <t>自然村通组路</t>
  </si>
  <si>
    <t>上级直接带帽</t>
  </si>
  <si>
    <t>化解大班额</t>
  </si>
  <si>
    <t>易地扶贫统借统还</t>
  </si>
  <si>
    <t>职业中专新校区建设</t>
  </si>
  <si>
    <t>农村综合服务平台建设</t>
  </si>
  <si>
    <t>公路建设资金</t>
  </si>
  <si>
    <t>其中：踏白公路800万，窄路加宽387万，安保工程880万</t>
  </si>
  <si>
    <t>城市建设资金</t>
  </si>
  <si>
    <t>东风路提质改造工程</t>
  </si>
  <si>
    <t>专项债券</t>
  </si>
  <si>
    <t>三、</t>
  </si>
  <si>
    <t>调增合计</t>
  </si>
  <si>
    <t>加</t>
  </si>
  <si>
    <t>收入调减</t>
  </si>
  <si>
    <t>四、</t>
  </si>
  <si>
    <t>收入来源</t>
  </si>
  <si>
    <t>新增债券资金</t>
  </si>
  <si>
    <t>争取上级转移支付</t>
  </si>
  <si>
    <t>政府性基金调入</t>
  </si>
  <si>
    <t>收回存量资金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</si>
</sst>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8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仿宋"/>
      <charset val="134"/>
    </font>
    <font>
      <b/>
      <sz val="12"/>
      <name val="仿宋"/>
      <charset val="134"/>
    </font>
    <font>
      <sz val="11"/>
      <color theme="1"/>
      <name val="仿宋"/>
      <charset val="134"/>
    </font>
    <font>
      <sz val="11"/>
      <name val="仿宋"/>
      <charset val="134"/>
    </font>
    <font>
      <sz val="12"/>
      <name val="仿宋"/>
      <charset val="134"/>
    </font>
    <font>
      <b/>
      <sz val="11"/>
      <color theme="1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1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9" borderId="6" applyNumberFormat="0" applyFont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22" fillId="3" borderId="9" applyNumberFormat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13" fillId="7" borderId="5" applyNumberFormat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7" fillId="0" borderId="0"/>
  </cellStyleXfs>
  <cellXfs count="2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2" fillId="0" borderId="1" xfId="0" applyFont="1" applyBorder="1">
      <alignment vertical="center"/>
    </xf>
    <xf numFmtId="0" fontId="5" fillId="0" borderId="2" xfId="0" applyFont="1" applyBorder="1" applyAlignment="1">
      <alignment horizontal="left" vertical="center" wrapText="1"/>
    </xf>
    <xf numFmtId="0" fontId="6" fillId="0" borderId="1" xfId="0" applyFont="1" applyFill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3" fillId="0" borderId="3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2" xfId="0" applyFont="1" applyFill="1" applyBorder="1" applyAlignment="1">
      <alignment vertical="center"/>
    </xf>
    <xf numFmtId="49" fontId="5" fillId="0" borderId="1" xfId="49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/>
    </xf>
    <xf numFmtId="0" fontId="7" fillId="0" borderId="1" xfId="0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8"/>
  <sheetViews>
    <sheetView workbookViewId="0">
      <selection activeCell="B23" sqref="B23"/>
    </sheetView>
  </sheetViews>
  <sheetFormatPr defaultColWidth="9" defaultRowHeight="13.5" outlineLevelCol="3"/>
  <cols>
    <col min="1" max="1" width="7.25" style="1" customWidth="1"/>
    <col min="2" max="2" width="44.875" customWidth="1"/>
    <col min="3" max="3" width="13" customWidth="1"/>
    <col min="4" max="4" width="28.25" customWidth="1"/>
  </cols>
  <sheetData>
    <row r="1" ht="27" customHeight="1" spans="1:4">
      <c r="A1" s="2" t="s">
        <v>0</v>
      </c>
      <c r="B1" s="2"/>
      <c r="C1" s="2"/>
      <c r="D1" s="2"/>
    </row>
    <row r="2" spans="4:4">
      <c r="D2" t="s">
        <v>1</v>
      </c>
    </row>
    <row r="3" ht="26" customHeight="1" spans="1:4">
      <c r="A3" s="20" t="s">
        <v>2</v>
      </c>
      <c r="B3" s="20" t="s">
        <v>3</v>
      </c>
      <c r="C3" s="20" t="s">
        <v>4</v>
      </c>
      <c r="D3" s="20" t="s">
        <v>5</v>
      </c>
    </row>
    <row r="4" ht="25" customHeight="1" spans="1:4">
      <c r="A4" s="7">
        <v>1</v>
      </c>
      <c r="B4" s="8" t="s">
        <v>6</v>
      </c>
      <c r="C4" s="8">
        <v>1500</v>
      </c>
      <c r="D4" s="8"/>
    </row>
    <row r="5" ht="25" customHeight="1" spans="1:4">
      <c r="A5" s="7">
        <v>2</v>
      </c>
      <c r="B5" s="8" t="s">
        <v>7</v>
      </c>
      <c r="C5" s="8">
        <v>610</v>
      </c>
      <c r="D5" s="8" t="s">
        <v>8</v>
      </c>
    </row>
    <row r="6" ht="25" customHeight="1" spans="1:4">
      <c r="A6" s="7">
        <v>3</v>
      </c>
      <c r="B6" s="8" t="s">
        <v>9</v>
      </c>
      <c r="C6" s="9">
        <f>C7+C8</f>
        <v>1220</v>
      </c>
      <c r="D6" s="8"/>
    </row>
    <row r="7" ht="25" customHeight="1" spans="1:4">
      <c r="A7" s="7"/>
      <c r="B7" s="8" t="s">
        <v>10</v>
      </c>
      <c r="C7" s="8">
        <v>500</v>
      </c>
      <c r="D7" s="8"/>
    </row>
    <row r="8" ht="25" customHeight="1" spans="1:4">
      <c r="A8" s="7"/>
      <c r="B8" s="8" t="s">
        <v>11</v>
      </c>
      <c r="C8" s="8">
        <v>720</v>
      </c>
      <c r="D8" s="8"/>
    </row>
    <row r="9" ht="25" customHeight="1" spans="1:4">
      <c r="A9" s="7">
        <v>4</v>
      </c>
      <c r="B9" s="8" t="s">
        <v>12</v>
      </c>
      <c r="C9" s="8">
        <v>577</v>
      </c>
      <c r="D9" s="8"/>
    </row>
    <row r="10" ht="25" customHeight="1" spans="1:4">
      <c r="A10" s="7">
        <v>5</v>
      </c>
      <c r="B10" s="8" t="s">
        <v>13</v>
      </c>
      <c r="C10" s="9">
        <f>SUM(C11:C15)</f>
        <v>1867</v>
      </c>
      <c r="D10" s="8"/>
    </row>
    <row r="11" ht="25" customHeight="1" spans="1:4">
      <c r="A11" s="7"/>
      <c r="B11" s="8" t="s">
        <v>14</v>
      </c>
      <c r="C11" s="8">
        <v>1200</v>
      </c>
      <c r="D11" s="8"/>
    </row>
    <row r="12" ht="25" customHeight="1" spans="1:4">
      <c r="A12" s="7"/>
      <c r="B12" s="8" t="s">
        <v>15</v>
      </c>
      <c r="C12" s="8">
        <v>156</v>
      </c>
      <c r="D12" s="8"/>
    </row>
    <row r="13" ht="25" customHeight="1" spans="1:4">
      <c r="A13" s="7"/>
      <c r="B13" s="8" t="s">
        <v>16</v>
      </c>
      <c r="C13" s="8">
        <v>363</v>
      </c>
      <c r="D13" s="8"/>
    </row>
    <row r="14" ht="25" customHeight="1" spans="1:4">
      <c r="A14" s="7"/>
      <c r="B14" s="8" t="s">
        <v>17</v>
      </c>
      <c r="C14" s="8">
        <v>65</v>
      </c>
      <c r="D14" s="8"/>
    </row>
    <row r="15" ht="25" customHeight="1" spans="1:4">
      <c r="A15" s="7"/>
      <c r="B15" s="8" t="s">
        <v>18</v>
      </c>
      <c r="C15" s="8">
        <v>83</v>
      </c>
      <c r="D15" s="8"/>
    </row>
    <row r="16" ht="25" customHeight="1" spans="1:4">
      <c r="A16" s="7">
        <v>6</v>
      </c>
      <c r="B16" s="8" t="s">
        <v>19</v>
      </c>
      <c r="C16" s="9">
        <f>SUM(C17:C19)</f>
        <v>18323</v>
      </c>
      <c r="D16" s="8"/>
    </row>
    <row r="17" ht="25" customHeight="1" spans="1:4">
      <c r="A17" s="7"/>
      <c r="B17" s="8" t="s">
        <v>20</v>
      </c>
      <c r="C17" s="8">
        <v>17000</v>
      </c>
      <c r="D17" s="8"/>
    </row>
    <row r="18" ht="25" customHeight="1" spans="1:4">
      <c r="A18" s="7"/>
      <c r="B18" s="8" t="s">
        <v>21</v>
      </c>
      <c r="C18" s="8">
        <v>976</v>
      </c>
      <c r="D18" s="8"/>
    </row>
    <row r="19" ht="25" customHeight="1" spans="1:4">
      <c r="A19" s="7"/>
      <c r="B19" s="8" t="s">
        <v>22</v>
      </c>
      <c r="C19" s="8">
        <v>347</v>
      </c>
      <c r="D19" s="8"/>
    </row>
    <row r="20" ht="25" customHeight="1" spans="1:4">
      <c r="A20" s="7">
        <v>7</v>
      </c>
      <c r="B20" s="8" t="s">
        <v>23</v>
      </c>
      <c r="C20" s="9">
        <f>SUM(C21:C24)</f>
        <v>525</v>
      </c>
      <c r="D20" s="8"/>
    </row>
    <row r="21" ht="25" customHeight="1" spans="1:4">
      <c r="A21" s="7"/>
      <c r="B21" s="8" t="s">
        <v>24</v>
      </c>
      <c r="C21" s="8">
        <v>214</v>
      </c>
      <c r="D21" s="8"/>
    </row>
    <row r="22" ht="25" customHeight="1" spans="1:4">
      <c r="A22" s="7"/>
      <c r="B22" s="8" t="s">
        <v>25</v>
      </c>
      <c r="C22" s="8">
        <v>117</v>
      </c>
      <c r="D22" s="8"/>
    </row>
    <row r="23" ht="25" customHeight="1" spans="1:4">
      <c r="A23" s="7"/>
      <c r="B23" s="8" t="s">
        <v>26</v>
      </c>
      <c r="C23" s="8">
        <v>122</v>
      </c>
      <c r="D23" s="8"/>
    </row>
    <row r="24" ht="25" customHeight="1" spans="1:4">
      <c r="A24" s="7"/>
      <c r="B24" s="8" t="s">
        <v>27</v>
      </c>
      <c r="C24" s="8">
        <v>72</v>
      </c>
      <c r="D24" s="8"/>
    </row>
    <row r="25" ht="25" customHeight="1" spans="1:4">
      <c r="A25" s="7">
        <v>8</v>
      </c>
      <c r="B25" s="8" t="s">
        <v>28</v>
      </c>
      <c r="C25" s="9">
        <f>C26+C27+C28</f>
        <v>771</v>
      </c>
      <c r="D25" s="8"/>
    </row>
    <row r="26" ht="25" customHeight="1" spans="1:4">
      <c r="A26" s="7"/>
      <c r="B26" s="8" t="s">
        <v>29</v>
      </c>
      <c r="C26" s="8">
        <v>400</v>
      </c>
      <c r="D26" s="8"/>
    </row>
    <row r="27" ht="25" customHeight="1" spans="1:4">
      <c r="A27" s="7"/>
      <c r="B27" s="8" t="s">
        <v>30</v>
      </c>
      <c r="C27" s="8">
        <v>200</v>
      </c>
      <c r="D27" s="8"/>
    </row>
    <row r="28" ht="25" customHeight="1" spans="1:4">
      <c r="A28" s="7"/>
      <c r="B28" s="8" t="s">
        <v>31</v>
      </c>
      <c r="C28" s="8">
        <v>171</v>
      </c>
      <c r="D28" s="8"/>
    </row>
    <row r="29" ht="25" customHeight="1" spans="1:4">
      <c r="A29" s="7"/>
      <c r="B29" s="8"/>
      <c r="C29" s="8"/>
      <c r="D29" s="8"/>
    </row>
    <row r="30" ht="25" customHeight="1" spans="1:4">
      <c r="A30" s="7"/>
      <c r="B30" s="8"/>
      <c r="C30" s="8"/>
      <c r="D30" s="8"/>
    </row>
    <row r="31" ht="25" customHeight="1" spans="1:4">
      <c r="A31" s="7"/>
      <c r="B31" s="8"/>
      <c r="C31" s="8"/>
      <c r="D31" s="8"/>
    </row>
    <row r="32" ht="25" customHeight="1" spans="1:4">
      <c r="A32" s="7"/>
      <c r="B32" s="8"/>
      <c r="C32" s="8"/>
      <c r="D32" s="8"/>
    </row>
    <row r="33" ht="25" customHeight="1" spans="1:4">
      <c r="A33" s="7"/>
      <c r="B33" s="8"/>
      <c r="C33" s="8"/>
      <c r="D33" s="8"/>
    </row>
    <row r="34" ht="25" customHeight="1" spans="1:4">
      <c r="A34" s="7"/>
      <c r="B34" s="8"/>
      <c r="C34" s="8"/>
      <c r="D34" s="8"/>
    </row>
    <row r="35" ht="25" customHeight="1" spans="1:4">
      <c r="A35" s="7"/>
      <c r="B35" s="8"/>
      <c r="C35" s="8"/>
      <c r="D35" s="8"/>
    </row>
    <row r="36" ht="25" customHeight="1" spans="1:4">
      <c r="A36" s="7"/>
      <c r="B36" s="8"/>
      <c r="C36" s="8"/>
      <c r="D36" s="8"/>
    </row>
    <row r="37" ht="25" customHeight="1" spans="1:4">
      <c r="A37" s="7"/>
      <c r="B37" s="8"/>
      <c r="C37" s="8"/>
      <c r="D37" s="8"/>
    </row>
    <row r="38" ht="25" customHeight="1" spans="1:4">
      <c r="A38" s="7"/>
      <c r="B38" s="7" t="s">
        <v>32</v>
      </c>
      <c r="C38" s="8">
        <f>C4+C5+C6+C10+C9++C16+C20+C25</f>
        <v>25393</v>
      </c>
      <c r="D38" s="8"/>
    </row>
  </sheetData>
  <mergeCells count="1">
    <mergeCell ref="A1:D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77"/>
  <sheetViews>
    <sheetView tabSelected="1" view="pageBreakPreview" zoomScaleNormal="100" zoomScaleSheetLayoutView="100" topLeftCell="A37" workbookViewId="0">
      <selection activeCell="D46" sqref="D46"/>
    </sheetView>
  </sheetViews>
  <sheetFormatPr defaultColWidth="9" defaultRowHeight="13.5" outlineLevelCol="3"/>
  <cols>
    <col min="1" max="1" width="7.25" style="1" customWidth="1"/>
    <col min="2" max="2" width="44.875" customWidth="1"/>
    <col min="3" max="3" width="13" customWidth="1"/>
    <col min="4" max="4" width="28.25" customWidth="1"/>
  </cols>
  <sheetData>
    <row r="1" ht="27" customHeight="1" spans="1:4">
      <c r="A1" s="2" t="s">
        <v>0</v>
      </c>
      <c r="B1" s="2"/>
      <c r="C1" s="2"/>
      <c r="D1" s="2"/>
    </row>
    <row r="2" spans="4:4">
      <c r="D2" t="s">
        <v>1</v>
      </c>
    </row>
    <row r="3" ht="26" customHeight="1" spans="1:4">
      <c r="A3" s="3" t="s">
        <v>2</v>
      </c>
      <c r="B3" s="3" t="s">
        <v>3</v>
      </c>
      <c r="C3" s="3" t="s">
        <v>4</v>
      </c>
      <c r="D3" s="3" t="s">
        <v>5</v>
      </c>
    </row>
    <row r="4" ht="26" customHeight="1" spans="1:4">
      <c r="A4" s="4" t="s">
        <v>33</v>
      </c>
      <c r="B4" s="5" t="s">
        <v>34</v>
      </c>
      <c r="C4" s="6">
        <f>C5+C7+C12+C18+C23+C29+C47+C49+C51+C53+C60+C39</f>
        <v>14153</v>
      </c>
      <c r="D4" s="3"/>
    </row>
    <row r="5" ht="25" customHeight="1" spans="1:4">
      <c r="A5" s="7">
        <v>1</v>
      </c>
      <c r="B5" s="8" t="s">
        <v>7</v>
      </c>
      <c r="C5" s="9">
        <v>1200</v>
      </c>
      <c r="D5" s="8" t="s">
        <v>8</v>
      </c>
    </row>
    <row r="6" ht="25" customHeight="1" spans="1:4">
      <c r="A6" s="7"/>
      <c r="B6" s="8"/>
      <c r="C6" s="9"/>
      <c r="D6" s="8"/>
    </row>
    <row r="7" ht="25" customHeight="1" spans="1:4">
      <c r="A7" s="7">
        <v>2</v>
      </c>
      <c r="B7" s="8" t="s">
        <v>9</v>
      </c>
      <c r="C7" s="9">
        <f>C8+C9+C10</f>
        <v>900</v>
      </c>
      <c r="D7" s="8"/>
    </row>
    <row r="8" ht="25" customHeight="1" spans="1:4">
      <c r="A8" s="7"/>
      <c r="B8" s="8" t="s">
        <v>10</v>
      </c>
      <c r="C8" s="8">
        <v>500</v>
      </c>
      <c r="D8" s="8"/>
    </row>
    <row r="9" ht="25" customHeight="1" spans="1:4">
      <c r="A9" s="7"/>
      <c r="B9" s="8" t="s">
        <v>35</v>
      </c>
      <c r="C9" s="8">
        <v>300</v>
      </c>
      <c r="D9" s="8"/>
    </row>
    <row r="10" ht="25" customHeight="1" spans="1:4">
      <c r="A10" s="7"/>
      <c r="B10" s="8" t="s">
        <v>36</v>
      </c>
      <c r="C10" s="8">
        <v>100</v>
      </c>
      <c r="D10" s="8"/>
    </row>
    <row r="11" ht="25" customHeight="1" spans="1:4">
      <c r="A11" s="7"/>
      <c r="B11" s="8"/>
      <c r="C11" s="8"/>
      <c r="D11" s="8"/>
    </row>
    <row r="12" ht="25" customHeight="1" spans="1:4">
      <c r="A12" s="7">
        <v>3</v>
      </c>
      <c r="B12" s="8" t="s">
        <v>13</v>
      </c>
      <c r="C12" s="9">
        <f>SUM(C13:C16)</f>
        <v>996</v>
      </c>
      <c r="D12" s="8"/>
    </row>
    <row r="13" ht="25" customHeight="1" spans="1:4">
      <c r="A13" s="7"/>
      <c r="B13" s="8" t="s">
        <v>37</v>
      </c>
      <c r="C13" s="9">
        <v>400</v>
      </c>
      <c r="D13" s="8"/>
    </row>
    <row r="14" ht="25" customHeight="1" spans="1:4">
      <c r="A14" s="7"/>
      <c r="B14" s="8" t="s">
        <v>15</v>
      </c>
      <c r="C14" s="8">
        <v>156</v>
      </c>
      <c r="D14" s="8"/>
    </row>
    <row r="15" ht="25" customHeight="1" spans="1:4">
      <c r="A15" s="7"/>
      <c r="B15" s="8" t="s">
        <v>17</v>
      </c>
      <c r="C15" s="8">
        <v>180</v>
      </c>
      <c r="D15" s="8"/>
    </row>
    <row r="16" ht="25" customHeight="1" spans="1:4">
      <c r="A16" s="7"/>
      <c r="B16" s="8" t="s">
        <v>38</v>
      </c>
      <c r="C16" s="8">
        <v>260</v>
      </c>
      <c r="D16" s="8"/>
    </row>
    <row r="17" ht="25" customHeight="1" spans="1:4">
      <c r="A17" s="7"/>
      <c r="B17" s="8"/>
      <c r="C17" s="8"/>
      <c r="D17" s="8"/>
    </row>
    <row r="18" ht="25" customHeight="1" spans="1:4">
      <c r="A18" s="7">
        <v>4</v>
      </c>
      <c r="B18" s="8" t="s">
        <v>19</v>
      </c>
      <c r="C18" s="9">
        <f>SUM(C19:C21)</f>
        <v>7323</v>
      </c>
      <c r="D18" s="8"/>
    </row>
    <row r="19" ht="25" customHeight="1" spans="1:4">
      <c r="A19" s="7"/>
      <c r="B19" s="8" t="s">
        <v>20</v>
      </c>
      <c r="C19" s="8">
        <v>6000</v>
      </c>
      <c r="D19" s="8"/>
    </row>
    <row r="20" ht="25" customHeight="1" spans="1:4">
      <c r="A20" s="7"/>
      <c r="B20" s="8" t="s">
        <v>21</v>
      </c>
      <c r="C20" s="8">
        <v>976</v>
      </c>
      <c r="D20" s="8"/>
    </row>
    <row r="21" ht="25" customHeight="1" spans="1:4">
      <c r="A21" s="7"/>
      <c r="B21" s="8" t="s">
        <v>22</v>
      </c>
      <c r="C21" s="8">
        <v>347</v>
      </c>
      <c r="D21" s="8"/>
    </row>
    <row r="22" ht="25" customHeight="1" spans="1:4">
      <c r="A22" s="7"/>
      <c r="B22" s="8"/>
      <c r="C22" s="8"/>
      <c r="D22" s="8"/>
    </row>
    <row r="23" ht="25" customHeight="1" spans="1:4">
      <c r="A23" s="7">
        <v>5</v>
      </c>
      <c r="B23" s="8" t="s">
        <v>39</v>
      </c>
      <c r="C23" s="9">
        <f>C24+C25+C26+C27</f>
        <v>453</v>
      </c>
      <c r="D23" s="8"/>
    </row>
    <row r="24" ht="25" customHeight="1" spans="1:4">
      <c r="A24" s="7"/>
      <c r="B24" s="8" t="s">
        <v>24</v>
      </c>
      <c r="C24" s="8">
        <v>214</v>
      </c>
      <c r="D24" s="8"/>
    </row>
    <row r="25" ht="25" customHeight="1" spans="1:4">
      <c r="A25" s="7"/>
      <c r="B25" s="8" t="s">
        <v>25</v>
      </c>
      <c r="C25" s="8">
        <v>117</v>
      </c>
      <c r="D25" s="8"/>
    </row>
    <row r="26" ht="25" customHeight="1" spans="1:4">
      <c r="A26" s="7"/>
      <c r="B26" s="8" t="s">
        <v>26</v>
      </c>
      <c r="C26" s="8">
        <v>122</v>
      </c>
      <c r="D26" s="8"/>
    </row>
    <row r="27" ht="25" customHeight="1" spans="1:4">
      <c r="A27" s="7"/>
      <c r="B27" s="8"/>
      <c r="C27" s="8"/>
      <c r="D27" s="8"/>
    </row>
    <row r="28" ht="25" customHeight="1" spans="1:4">
      <c r="A28" s="7"/>
      <c r="B28" s="8"/>
      <c r="C28" s="8"/>
      <c r="D28" s="8"/>
    </row>
    <row r="29" ht="25" customHeight="1" spans="1:4">
      <c r="A29" s="7">
        <v>6</v>
      </c>
      <c r="B29" s="8" t="s">
        <v>40</v>
      </c>
      <c r="C29" s="9">
        <f>C30+C31+C32+C33+C34+C35+C36</f>
        <v>1141</v>
      </c>
      <c r="D29" s="8"/>
    </row>
    <row r="30" ht="25" customHeight="1" spans="1:4">
      <c r="A30" s="7"/>
      <c r="B30" s="8" t="s">
        <v>41</v>
      </c>
      <c r="C30" s="8">
        <v>350</v>
      </c>
      <c r="D30" s="8" t="s">
        <v>42</v>
      </c>
    </row>
    <row r="31" ht="25" customHeight="1" spans="1:4">
      <c r="A31" s="7"/>
      <c r="B31" s="8" t="s">
        <v>43</v>
      </c>
      <c r="C31" s="8">
        <v>198</v>
      </c>
      <c r="D31" s="8"/>
    </row>
    <row r="32" ht="25" customHeight="1" spans="1:4">
      <c r="A32" s="7"/>
      <c r="B32" s="8" t="s">
        <v>44</v>
      </c>
      <c r="C32" s="8">
        <v>192</v>
      </c>
      <c r="D32" s="8"/>
    </row>
    <row r="33" ht="25" customHeight="1" spans="1:4">
      <c r="A33" s="7"/>
      <c r="B33" s="8" t="s">
        <v>45</v>
      </c>
      <c r="C33" s="8">
        <v>80</v>
      </c>
      <c r="D33" s="8"/>
    </row>
    <row r="34" ht="25" customHeight="1" spans="1:4">
      <c r="A34" s="7"/>
      <c r="B34" s="8" t="s">
        <v>46</v>
      </c>
      <c r="C34" s="8">
        <v>76</v>
      </c>
      <c r="D34" s="8"/>
    </row>
    <row r="35" ht="25" customHeight="1" spans="1:4">
      <c r="A35" s="7"/>
      <c r="B35" s="8" t="s">
        <v>47</v>
      </c>
      <c r="C35" s="8">
        <v>117</v>
      </c>
      <c r="D35" s="8"/>
    </row>
    <row r="36" ht="25" customHeight="1" spans="1:4">
      <c r="A36" s="7"/>
      <c r="B36" s="8" t="s">
        <v>48</v>
      </c>
      <c r="C36" s="8">
        <v>128</v>
      </c>
      <c r="D36" s="8"/>
    </row>
    <row r="37" ht="25" customHeight="1" spans="1:4">
      <c r="A37" s="7"/>
      <c r="B37" s="8"/>
      <c r="C37" s="8"/>
      <c r="D37" s="8"/>
    </row>
    <row r="38" ht="25" customHeight="1" spans="1:4">
      <c r="A38" s="7"/>
      <c r="B38" s="8"/>
      <c r="C38" s="8"/>
      <c r="D38" s="8"/>
    </row>
    <row r="39" ht="25" customHeight="1" spans="1:4">
      <c r="A39" s="7">
        <v>7</v>
      </c>
      <c r="B39" s="8" t="s">
        <v>49</v>
      </c>
      <c r="C39" s="9">
        <f>C40+C41+C42+C43+C44+C45</f>
        <v>486</v>
      </c>
      <c r="D39" s="8"/>
    </row>
    <row r="40" ht="25" customHeight="1" spans="1:4">
      <c r="A40" s="7"/>
      <c r="B40" s="8" t="s">
        <v>50</v>
      </c>
      <c r="C40" s="8">
        <v>114</v>
      </c>
      <c r="D40" s="8"/>
    </row>
    <row r="41" ht="24" customHeight="1" spans="1:4">
      <c r="A41" s="7"/>
      <c r="B41" s="10" t="s">
        <v>51</v>
      </c>
      <c r="C41" s="8">
        <v>44</v>
      </c>
      <c r="D41" s="8"/>
    </row>
    <row r="42" ht="24" customHeight="1" spans="1:4">
      <c r="A42" s="7"/>
      <c r="B42" s="10" t="s">
        <v>52</v>
      </c>
      <c r="C42" s="8">
        <v>30</v>
      </c>
      <c r="D42" s="8"/>
    </row>
    <row r="43" ht="27" customHeight="1" spans="1:4">
      <c r="A43" s="7"/>
      <c r="B43" s="10" t="s">
        <v>53</v>
      </c>
      <c r="C43" s="8">
        <v>118</v>
      </c>
      <c r="D43" s="8"/>
    </row>
    <row r="44" ht="24" customHeight="1" spans="1:4">
      <c r="A44" s="7"/>
      <c r="B44" s="10" t="s">
        <v>54</v>
      </c>
      <c r="C44" s="8">
        <v>77</v>
      </c>
      <c r="D44" s="8"/>
    </row>
    <row r="45" ht="25" customHeight="1" spans="1:4">
      <c r="A45" s="7"/>
      <c r="B45" s="8" t="s">
        <v>55</v>
      </c>
      <c r="C45" s="8">
        <v>103</v>
      </c>
      <c r="D45" s="8"/>
    </row>
    <row r="46" ht="25" customHeight="1" spans="1:4">
      <c r="A46" s="7"/>
      <c r="B46" s="8"/>
      <c r="C46" s="8"/>
      <c r="D46" s="8"/>
    </row>
    <row r="47" ht="25" customHeight="1" spans="1:4">
      <c r="A47" s="7">
        <v>8</v>
      </c>
      <c r="B47" s="8" t="s">
        <v>56</v>
      </c>
      <c r="C47" s="9">
        <v>1300</v>
      </c>
      <c r="D47" s="8"/>
    </row>
    <row r="48" ht="25" customHeight="1" spans="1:4">
      <c r="A48" s="7"/>
      <c r="B48" s="8"/>
      <c r="C48" s="9"/>
      <c r="D48" s="8"/>
    </row>
    <row r="49" ht="25" customHeight="1" spans="1:4">
      <c r="A49" s="7">
        <v>9</v>
      </c>
      <c r="B49" s="8" t="s">
        <v>57</v>
      </c>
      <c r="C49" s="9">
        <v>3000</v>
      </c>
      <c r="D49" s="8"/>
    </row>
    <row r="50" ht="25" customHeight="1" spans="1:4">
      <c r="A50" s="7"/>
      <c r="B50" s="8"/>
      <c r="C50" s="9"/>
      <c r="D50" s="8"/>
    </row>
    <row r="51" ht="25" customHeight="1" spans="1:4">
      <c r="A51" s="7">
        <v>10</v>
      </c>
      <c r="B51" s="8" t="s">
        <v>58</v>
      </c>
      <c r="C51" s="9">
        <v>1000</v>
      </c>
      <c r="D51" s="8"/>
    </row>
    <row r="52" ht="25" customHeight="1" spans="1:4">
      <c r="A52" s="7"/>
      <c r="B52" s="8"/>
      <c r="C52" s="9"/>
      <c r="D52" s="8"/>
    </row>
    <row r="53" ht="25" customHeight="1" spans="1:4">
      <c r="A53" s="7">
        <v>11</v>
      </c>
      <c r="B53" s="8" t="s">
        <v>28</v>
      </c>
      <c r="C53" s="9">
        <f>C54+C55+C56+C57+C58</f>
        <v>1154</v>
      </c>
      <c r="D53" s="8"/>
    </row>
    <row r="54" ht="25" customHeight="1" spans="1:4">
      <c r="A54" s="7"/>
      <c r="B54" s="8" t="s">
        <v>59</v>
      </c>
      <c r="C54" s="8">
        <v>450</v>
      </c>
      <c r="D54" s="8"/>
    </row>
    <row r="55" ht="25" customHeight="1" spans="1:4">
      <c r="A55" s="7"/>
      <c r="B55" s="8" t="s">
        <v>30</v>
      </c>
      <c r="C55" s="8">
        <v>200</v>
      </c>
      <c r="D55" s="8"/>
    </row>
    <row r="56" ht="25" customHeight="1" spans="1:4">
      <c r="A56" s="7"/>
      <c r="B56" s="8" t="s">
        <v>31</v>
      </c>
      <c r="C56" s="8">
        <v>171</v>
      </c>
      <c r="D56" s="8"/>
    </row>
    <row r="57" ht="25" customHeight="1" spans="1:4">
      <c r="A57" s="7"/>
      <c r="B57" s="8" t="s">
        <v>60</v>
      </c>
      <c r="C57" s="8">
        <v>200</v>
      </c>
      <c r="D57" s="8"/>
    </row>
    <row r="58" ht="25" customHeight="1" spans="1:4">
      <c r="A58" s="7"/>
      <c r="B58" s="8" t="s">
        <v>61</v>
      </c>
      <c r="C58" s="8">
        <v>133</v>
      </c>
      <c r="D58" s="8"/>
    </row>
    <row r="59" ht="25" customHeight="1" spans="1:4">
      <c r="A59" s="7"/>
      <c r="B59" s="8"/>
      <c r="C59" s="8"/>
      <c r="D59" s="8"/>
    </row>
    <row r="60" ht="57" customHeight="1" spans="1:4">
      <c r="A60" s="7">
        <v>11</v>
      </c>
      <c r="B60" s="11" t="s">
        <v>62</v>
      </c>
      <c r="C60" s="8">
        <v>-4800</v>
      </c>
      <c r="D60" s="12" t="s">
        <v>63</v>
      </c>
    </row>
    <row r="61" ht="25" customHeight="1" spans="1:4">
      <c r="A61" s="7"/>
      <c r="B61" s="8"/>
      <c r="C61" s="8"/>
      <c r="D61" s="8"/>
    </row>
    <row r="62" ht="25" customHeight="1" spans="1:4">
      <c r="A62" s="4" t="s">
        <v>64</v>
      </c>
      <c r="B62" s="13" t="s">
        <v>65</v>
      </c>
      <c r="C62" s="14">
        <f>C63+C64+C66+C67+C68+C65+C69+C70</f>
        <v>33900</v>
      </c>
      <c r="D62" s="8"/>
    </row>
    <row r="63" ht="25" customHeight="1" spans="1:4">
      <c r="A63" s="7"/>
      <c r="B63" s="15" t="s">
        <v>66</v>
      </c>
      <c r="C63" s="15">
        <v>3400</v>
      </c>
      <c r="D63" s="16" t="s">
        <v>67</v>
      </c>
    </row>
    <row r="64" ht="25" customHeight="1" spans="1:4">
      <c r="A64" s="7"/>
      <c r="B64" s="15" t="s">
        <v>68</v>
      </c>
      <c r="C64" s="15">
        <v>700</v>
      </c>
      <c r="D64" s="16" t="s">
        <v>67</v>
      </c>
    </row>
    <row r="65" ht="25" customHeight="1" spans="1:4">
      <c r="A65" s="7"/>
      <c r="B65" s="17" t="s">
        <v>69</v>
      </c>
      <c r="C65" s="17">
        <v>1133</v>
      </c>
      <c r="D65" s="16" t="s">
        <v>67</v>
      </c>
    </row>
    <row r="66" ht="25" customHeight="1" spans="1:4">
      <c r="A66" s="7"/>
      <c r="B66" s="15" t="s">
        <v>70</v>
      </c>
      <c r="C66" s="15">
        <v>1000</v>
      </c>
      <c r="D66" s="17"/>
    </row>
    <row r="67" ht="25" customHeight="1" spans="1:4">
      <c r="A67" s="7"/>
      <c r="B67" s="15" t="s">
        <v>71</v>
      </c>
      <c r="C67" s="15">
        <v>1900</v>
      </c>
      <c r="D67" s="17"/>
    </row>
    <row r="68" ht="32" customHeight="1" spans="1:4">
      <c r="A68" s="7"/>
      <c r="B68" s="17" t="s">
        <v>72</v>
      </c>
      <c r="C68" s="17">
        <v>2067</v>
      </c>
      <c r="D68" s="18" t="s">
        <v>73</v>
      </c>
    </row>
    <row r="69" ht="25" customHeight="1" spans="1:4">
      <c r="A69" s="7"/>
      <c r="B69" s="17" t="s">
        <v>74</v>
      </c>
      <c r="C69" s="17">
        <v>100</v>
      </c>
      <c r="D69" s="17" t="s">
        <v>75</v>
      </c>
    </row>
    <row r="70" ht="25" customHeight="1" spans="1:4">
      <c r="A70" s="7"/>
      <c r="B70" s="17" t="s">
        <v>76</v>
      </c>
      <c r="C70" s="17">
        <v>23600</v>
      </c>
      <c r="D70" s="17"/>
    </row>
    <row r="71" ht="25" customHeight="1" spans="1:4">
      <c r="A71" s="3" t="s">
        <v>77</v>
      </c>
      <c r="B71" s="19" t="s">
        <v>78</v>
      </c>
      <c r="C71" s="19">
        <f>C4+C62</f>
        <v>48053</v>
      </c>
      <c r="D71" s="17"/>
    </row>
    <row r="72" ht="25" customHeight="1" spans="1:4">
      <c r="A72" s="3" t="s">
        <v>79</v>
      </c>
      <c r="B72" s="19" t="s">
        <v>80</v>
      </c>
      <c r="C72" s="19">
        <v>5662</v>
      </c>
      <c r="D72" s="17"/>
    </row>
    <row r="73" ht="25" customHeight="1" spans="1:4">
      <c r="A73" s="4" t="s">
        <v>81</v>
      </c>
      <c r="B73" s="5" t="s">
        <v>82</v>
      </c>
      <c r="C73" s="19">
        <v>52715</v>
      </c>
      <c r="D73" s="17"/>
    </row>
    <row r="74" ht="25" customHeight="1" spans="1:4">
      <c r="A74" s="11"/>
      <c r="B74" s="11" t="s">
        <v>83</v>
      </c>
      <c r="C74" s="19">
        <v>33900</v>
      </c>
      <c r="D74" s="17"/>
    </row>
    <row r="75" ht="25" customHeight="1" spans="1:4">
      <c r="A75" s="11"/>
      <c r="B75" s="11" t="s">
        <v>84</v>
      </c>
      <c r="C75" s="19">
        <v>10000</v>
      </c>
      <c r="D75" s="17"/>
    </row>
    <row r="76" ht="25" customHeight="1" spans="1:4">
      <c r="A76" s="11"/>
      <c r="B76" s="11" t="s">
        <v>85</v>
      </c>
      <c r="C76" s="19">
        <v>6662</v>
      </c>
      <c r="D76" s="17"/>
    </row>
    <row r="77" ht="25" customHeight="1" spans="1:4">
      <c r="A77" s="11"/>
      <c r="B77" s="11" t="s">
        <v>86</v>
      </c>
      <c r="C77" s="19">
        <v>9000</v>
      </c>
      <c r="D77" s="17"/>
    </row>
  </sheetData>
  <mergeCells count="1">
    <mergeCell ref="A1:D1"/>
  </mergeCells>
  <dataValidations count="1">
    <dataValidation type="list" allowBlank="1" showInputMessage="1" showErrorMessage="1" sqref="B63 B64">
      <formula1>"长株潭“三干”项目建设,自然村通组路,化解大班额"</formula1>
    </dataValidation>
  </dataValidations>
  <pageMargins left="0.865277777777778" right="0.511805555555556" top="0.707638888888889" bottom="0.786805555555556" header="0.5" footer="0.5"/>
  <pageSetup paperSize="9" scale="9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郁郁若离</cp:lastModifiedBy>
  <dcterms:created xsi:type="dcterms:W3CDTF">2019-09-06T00:41:00Z</dcterms:created>
  <dcterms:modified xsi:type="dcterms:W3CDTF">2020-03-04T07:30:11Z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2052-11.1.0.9292</vt:lpwstr>
  </property>
</Properties>
</file>