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送财政局" sheetId="2" r:id="rId1"/>
    <sheet name="Sheet1" sheetId="3" r:id="rId2"/>
  </sheets>
  <definedNames>
    <definedName name="_xlnm._FilterDatabase" localSheetId="0" hidden="1">送财政局!$A$3:$H$10</definedName>
    <definedName name="_xlnm.Print_Titles" localSheetId="0">送财政局!$3:$3</definedName>
    <definedName name="_xlnm._FilterDatabase" localSheetId="1" hidden="1">Sheet1!$A$2:$A$17</definedName>
  </definedNames>
  <calcPr calcId="144525"/>
</workbook>
</file>

<file path=xl/sharedStrings.xml><?xml version="1.0" encoding="utf-8"?>
<sst xmlns="http://schemas.openxmlformats.org/spreadsheetml/2006/main" count="63" uniqueCount="50">
  <si>
    <r>
      <rPr>
        <sz val="16"/>
        <rFont val="仿宋"/>
        <charset val="134"/>
      </rPr>
      <t>附件：</t>
    </r>
    <r>
      <rPr>
        <sz val="18"/>
        <rFont val="黑体"/>
        <charset val="134"/>
      </rPr>
      <t xml:space="preserve">
       衡东县2025年市级财政衔接资金项目安排明细表</t>
    </r>
  </si>
  <si>
    <t>单位：万元</t>
  </si>
  <si>
    <t>序号</t>
  </si>
  <si>
    <t>主管单位</t>
  </si>
  <si>
    <t>项目名称</t>
  </si>
  <si>
    <t>项目类型</t>
  </si>
  <si>
    <t>项目实施单位</t>
  </si>
  <si>
    <t>项目建设内容</t>
  </si>
  <si>
    <t>衔接资金金额</t>
  </si>
  <si>
    <t>备注</t>
  </si>
  <si>
    <t>洣水镇</t>
  </si>
  <si>
    <t>大山村5组渠道涵洞塌方处维修及渠道清淤</t>
  </si>
  <si>
    <t>小型农田水利设施建设</t>
  </si>
  <si>
    <t>大山村</t>
  </si>
  <si>
    <t>维修涵洞塌方400米清淤泥1500米</t>
  </si>
  <si>
    <t>市级领导联点</t>
  </si>
  <si>
    <t>霞流镇</t>
  </si>
  <si>
    <t xml:space="preserve">仙人冲—狗尾塘水库高干渠建设
</t>
  </si>
  <si>
    <t>大泥塘村</t>
  </si>
  <si>
    <t>高干渠维修、硬化550米，狗尾头水库塘坝基础加固与硬化75米长，4米高、止水墙建设，水涵、溢洪道及其附属设施建设</t>
  </si>
  <si>
    <t>吴集镇</t>
  </si>
  <si>
    <t>江山村藤茶种植基地建设项目</t>
  </si>
  <si>
    <t>农村道路建设</t>
  </si>
  <si>
    <t>江山村</t>
  </si>
  <si>
    <t>流转翻耕土地30亩、打藤茶架及铺设地膜30亩、购买肥料、除草剂等</t>
  </si>
  <si>
    <t>三樟镇</t>
  </si>
  <si>
    <t>塘源村5、10、18、19、23组水塘清淤</t>
  </si>
  <si>
    <t>塘源村</t>
  </si>
  <si>
    <t>5口水塘清淤24亩</t>
  </si>
  <si>
    <t>塘源村连心路23组路段灾后维修</t>
  </si>
  <si>
    <t>100米冲毁路段钢筋混凝土护坡</t>
  </si>
  <si>
    <t>塘源村电灌站维修、改建</t>
  </si>
  <si>
    <t>1至4组抽水台和7至9组电灌站维修、改建</t>
  </si>
  <si>
    <t>合计</t>
  </si>
  <si>
    <r>
      <rPr>
        <sz val="14"/>
        <color rgb="FF000000"/>
        <rFont val="FangSong_GB2312"/>
        <charset val="134"/>
      </rPr>
      <t>衡东县</t>
    </r>
    <r>
      <rPr>
        <sz val="14"/>
        <color rgb="FF000000"/>
        <rFont val="宋体"/>
        <charset val="134"/>
      </rPr>
      <t>洣</t>
    </r>
    <r>
      <rPr>
        <sz val="14"/>
        <color rgb="FF000000"/>
        <rFont val="FangSong_GB2312"/>
        <charset val="134"/>
      </rPr>
      <t>水镇大山村</t>
    </r>
  </si>
  <si>
    <t>衡东县霞流镇大泥塘村</t>
  </si>
  <si>
    <t>衡东县吴集镇江山村</t>
  </si>
  <si>
    <t>衡东县三樟镇塘源村</t>
  </si>
  <si>
    <t>衡东县吴集镇早禾村</t>
  </si>
  <si>
    <t>衡东县吴集镇胜利村</t>
  </si>
  <si>
    <t>衡东县吴集镇秋波村</t>
  </si>
  <si>
    <r>
      <rPr>
        <sz val="14"/>
        <color rgb="FF000000"/>
        <rFont val="FangSong_GB2312"/>
        <charset val="134"/>
      </rPr>
      <t>衡东县</t>
    </r>
    <r>
      <rPr>
        <sz val="14"/>
        <color rgb="FF000000"/>
        <rFont val="宋体"/>
        <charset val="134"/>
      </rPr>
      <t>洣</t>
    </r>
    <r>
      <rPr>
        <sz val="14"/>
        <color rgb="FF000000"/>
        <rFont val="FangSong_GB2312"/>
        <charset val="134"/>
      </rPr>
      <t>水镇金花社区</t>
    </r>
  </si>
  <si>
    <t>衡东县甘溪镇夏浦村</t>
  </si>
  <si>
    <t>衡东县荣桓镇泉龙村</t>
  </si>
  <si>
    <t>衡东县石滩乡江滨村</t>
  </si>
  <si>
    <t>衡东县草市镇江坪村</t>
  </si>
  <si>
    <r>
      <rPr>
        <sz val="14"/>
        <color rgb="FF000000"/>
        <rFont val="FangSong_GB2312"/>
        <charset val="134"/>
      </rPr>
      <t>衡东县石湾镇</t>
    </r>
    <r>
      <rPr>
        <sz val="14"/>
        <color rgb="FF000000"/>
        <rFont val="宋体"/>
        <charset val="134"/>
      </rPr>
      <t>廻</t>
    </r>
    <r>
      <rPr>
        <sz val="14"/>
        <color rgb="FF000000"/>
        <rFont val="FangSong_GB2312"/>
        <charset val="134"/>
      </rPr>
      <t>澜峰社区</t>
    </r>
  </si>
  <si>
    <t>衡东县杨桥镇桥兴社区</t>
  </si>
  <si>
    <t>衡东县大浦镇浦泉村</t>
  </si>
  <si>
    <t>衡东县杨林镇新扶村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</si>
</sst>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4"/>
      <color rgb="FF000000"/>
      <name val="FangSong_GB2312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宋体"/>
      <charset val="134"/>
      <scheme val="minor"/>
    </font>
    <font>
      <sz val="16"/>
      <name val="仿宋"/>
      <charset val="134"/>
    </font>
    <font>
      <sz val="10"/>
      <name val="仿宋"/>
      <charset val="134"/>
    </font>
    <font>
      <sz val="14"/>
      <name val="仿宋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000000"/>
      <name val="宋体"/>
      <charset val="134"/>
    </font>
    <font>
      <sz val="1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0" fillId="0" borderId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19 2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2" xfId="51"/>
    <cellStyle name="常规 3" xf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zoomScale="115" zoomScaleNormal="115" workbookViewId="0">
      <pane ySplit="3" topLeftCell="A4" activePane="bottomLeft" state="frozen"/>
      <selection/>
      <selection pane="bottomLeft" activeCell="E8" sqref="E8"/>
    </sheetView>
  </sheetViews>
  <sheetFormatPr defaultColWidth="9" defaultRowHeight="13.5" outlineLevelCol="7"/>
  <cols>
    <col min="1" max="1" width="5.5" style="6" customWidth="1"/>
    <col min="2" max="2" width="9.34166666666667" style="6" customWidth="1"/>
    <col min="3" max="3" width="17.8166666666667" style="7" customWidth="1"/>
    <col min="4" max="4" width="10.9666666666667" style="6" customWidth="1"/>
    <col min="5" max="5" width="11.6333333333333" style="6" customWidth="1"/>
    <col min="6" max="6" width="25.4416666666667" style="6" customWidth="1"/>
    <col min="7" max="7" width="8.25" style="6" customWidth="1"/>
    <col min="8" max="8" width="7.93333333333333" style="8" customWidth="1"/>
    <col min="9" max="16384" width="9" style="2"/>
  </cols>
  <sheetData>
    <row r="1" s="2" customFormat="1" ht="56" customHeight="1" spans="1:8">
      <c r="A1" s="9" t="s">
        <v>0</v>
      </c>
      <c r="B1" s="10"/>
      <c r="C1" s="10"/>
      <c r="D1" s="9"/>
      <c r="E1" s="10"/>
      <c r="F1" s="9"/>
      <c r="G1" s="9"/>
      <c r="H1" s="11"/>
    </row>
    <row r="2" s="2" customFormat="1" ht="18.75" spans="1:8">
      <c r="A2" s="12"/>
      <c r="B2" s="13"/>
      <c r="C2" s="14"/>
      <c r="D2" s="14"/>
      <c r="E2" s="14"/>
      <c r="F2" s="15" t="s">
        <v>1</v>
      </c>
      <c r="G2" s="15"/>
      <c r="H2" s="8"/>
    </row>
    <row r="3" s="3" customFormat="1" ht="41" customHeight="1" spans="1:8">
      <c r="A3" s="16" t="s">
        <v>2</v>
      </c>
      <c r="B3" s="17" t="s">
        <v>3</v>
      </c>
      <c r="C3" s="16" t="s">
        <v>4</v>
      </c>
      <c r="D3" s="16" t="s">
        <v>5</v>
      </c>
      <c r="E3" s="17" t="s">
        <v>6</v>
      </c>
      <c r="F3" s="16" t="s">
        <v>7</v>
      </c>
      <c r="G3" s="16" t="s">
        <v>8</v>
      </c>
      <c r="H3" s="18" t="s">
        <v>9</v>
      </c>
    </row>
    <row r="4" s="4" customFormat="1" ht="47" customHeight="1" spans="1:8">
      <c r="A4" s="16">
        <v>1</v>
      </c>
      <c r="B4" s="16" t="s">
        <v>10</v>
      </c>
      <c r="C4" s="16" t="s">
        <v>11</v>
      </c>
      <c r="D4" s="16" t="s">
        <v>12</v>
      </c>
      <c r="E4" s="16" t="s">
        <v>13</v>
      </c>
      <c r="F4" s="16" t="s">
        <v>14</v>
      </c>
      <c r="G4" s="16">
        <v>30</v>
      </c>
      <c r="H4" s="19" t="s">
        <v>15</v>
      </c>
    </row>
    <row r="5" s="4" customFormat="1" ht="78" customHeight="1" spans="1:8">
      <c r="A5" s="16">
        <v>2</v>
      </c>
      <c r="B5" s="16" t="s">
        <v>16</v>
      </c>
      <c r="C5" s="16" t="s">
        <v>17</v>
      </c>
      <c r="D5" s="16" t="s">
        <v>12</v>
      </c>
      <c r="E5" s="16" t="s">
        <v>18</v>
      </c>
      <c r="F5" s="16" t="s">
        <v>19</v>
      </c>
      <c r="G5" s="16">
        <v>30</v>
      </c>
      <c r="H5" s="19" t="s">
        <v>15</v>
      </c>
    </row>
    <row r="6" s="4" customFormat="1" ht="35" customHeight="1" spans="1:8">
      <c r="A6" s="16">
        <v>3</v>
      </c>
      <c r="B6" s="16" t="s">
        <v>20</v>
      </c>
      <c r="C6" s="20" t="s">
        <v>21</v>
      </c>
      <c r="D6" s="20" t="s">
        <v>22</v>
      </c>
      <c r="E6" s="20" t="s">
        <v>23</v>
      </c>
      <c r="F6" s="20" t="s">
        <v>24</v>
      </c>
      <c r="G6" s="16">
        <v>30</v>
      </c>
      <c r="H6" s="19" t="s">
        <v>15</v>
      </c>
    </row>
    <row r="7" s="4" customFormat="1" ht="35" customHeight="1" spans="1:8">
      <c r="A7" s="16">
        <v>4</v>
      </c>
      <c r="B7" s="16" t="s">
        <v>25</v>
      </c>
      <c r="C7" s="16" t="s">
        <v>26</v>
      </c>
      <c r="D7" s="16" t="s">
        <v>12</v>
      </c>
      <c r="E7" s="16" t="s">
        <v>27</v>
      </c>
      <c r="F7" s="16" t="s">
        <v>28</v>
      </c>
      <c r="G7" s="16">
        <v>13</v>
      </c>
      <c r="H7" s="19" t="s">
        <v>15</v>
      </c>
    </row>
    <row r="8" s="4" customFormat="1" ht="35" customHeight="1" spans="1:8">
      <c r="A8" s="16">
        <v>5</v>
      </c>
      <c r="B8" s="16" t="s">
        <v>25</v>
      </c>
      <c r="C8" s="16" t="s">
        <v>29</v>
      </c>
      <c r="D8" s="16" t="s">
        <v>22</v>
      </c>
      <c r="E8" s="16" t="s">
        <v>27</v>
      </c>
      <c r="F8" s="16" t="s">
        <v>30</v>
      </c>
      <c r="G8" s="16">
        <v>9</v>
      </c>
      <c r="H8" s="19" t="s">
        <v>15</v>
      </c>
    </row>
    <row r="9" s="4" customFormat="1" ht="35" customHeight="1" spans="1:8">
      <c r="A9" s="16">
        <v>6</v>
      </c>
      <c r="B9" s="16" t="s">
        <v>25</v>
      </c>
      <c r="C9" s="16" t="s">
        <v>31</v>
      </c>
      <c r="D9" s="16" t="s">
        <v>12</v>
      </c>
      <c r="E9" s="16" t="s">
        <v>27</v>
      </c>
      <c r="F9" s="16" t="s">
        <v>32</v>
      </c>
      <c r="G9" s="16">
        <v>8</v>
      </c>
      <c r="H9" s="19" t="s">
        <v>15</v>
      </c>
    </row>
    <row r="10" s="5" customFormat="1" ht="32" customHeight="1" spans="1:8">
      <c r="A10" s="21"/>
      <c r="B10" s="17" t="s">
        <v>33</v>
      </c>
      <c r="C10" s="17"/>
      <c r="D10" s="17"/>
      <c r="E10" s="17"/>
      <c r="F10" s="17"/>
      <c r="G10" s="22">
        <f>SUM(G4:G9)</f>
        <v>120</v>
      </c>
      <c r="H10" s="23"/>
    </row>
    <row r="11" s="2" customFormat="1" ht="28" customHeight="1" spans="1:8">
      <c r="A11" s="6"/>
      <c r="B11" s="6"/>
      <c r="C11" s="7"/>
      <c r="D11" s="6"/>
      <c r="E11" s="6"/>
      <c r="F11" s="6"/>
      <c r="G11" s="6"/>
      <c r="H11" s="8"/>
    </row>
    <row r="12" s="2" customFormat="1" ht="28" customHeight="1" spans="1:8">
      <c r="A12" s="6"/>
      <c r="B12" s="6"/>
      <c r="C12" s="7"/>
      <c r="D12" s="6"/>
      <c r="E12" s="6"/>
      <c r="F12" s="6"/>
      <c r="G12" s="6"/>
      <c r="H12" s="8"/>
    </row>
    <row r="13" s="2" customFormat="1" ht="28" customHeight="1" spans="1:8">
      <c r="A13" s="6"/>
      <c r="B13" s="6"/>
      <c r="C13" s="7"/>
      <c r="D13" s="6"/>
      <c r="E13" s="6"/>
      <c r="F13" s="6"/>
      <c r="G13" s="6"/>
      <c r="H13" s="8"/>
    </row>
    <row r="14" s="2" customFormat="1" ht="28" customHeight="1" spans="1:8">
      <c r="A14" s="6"/>
      <c r="B14" s="6"/>
      <c r="C14" s="7"/>
      <c r="D14" s="6"/>
      <c r="E14" s="6"/>
      <c r="F14" s="6"/>
      <c r="G14" s="6"/>
      <c r="H14" s="8"/>
    </row>
  </sheetData>
  <autoFilter ref="A3:H10">
    <extLst/>
  </autoFilter>
  <sortState ref="A13:I66">
    <sortCondition ref="B13:B66"/>
    <sortCondition ref="E13:E66"/>
  </sortState>
  <mergeCells count="3">
    <mergeCell ref="A1:H1"/>
    <mergeCell ref="F2:G2"/>
    <mergeCell ref="B10:F10"/>
  </mergeCells>
  <printOptions horizontalCentered="1"/>
  <pageMargins left="0.196527777777778" right="0.196527777777778" top="0.984027777777778" bottom="0.786805555555556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7"/>
  <sheetViews>
    <sheetView workbookViewId="0">
      <selection activeCell="F2" sqref="F2:F17"/>
    </sheetView>
  </sheetViews>
  <sheetFormatPr defaultColWidth="9" defaultRowHeight="13.5" outlineLevelCol="5"/>
  <sheetData>
    <row r="2" ht="18.75" spans="1:6">
      <c r="A2" s="1" t="s">
        <v>34</v>
      </c>
      <c r="E2" t="str">
        <f>MID(A2,4,3)</f>
        <v>洣水镇</v>
      </c>
      <c r="F2" t="str">
        <f>MID(A2,7,5)</f>
        <v>大山村</v>
      </c>
    </row>
    <row r="3" ht="18.75" spans="1:6">
      <c r="A3" s="1" t="s">
        <v>35</v>
      </c>
      <c r="E3" t="str">
        <f t="shared" ref="E3:E17" si="0">MID(A3,4,3)</f>
        <v>霞流镇</v>
      </c>
      <c r="F3" t="str">
        <f>MID(A3,7,5)</f>
        <v>大泥塘村</v>
      </c>
    </row>
    <row r="4" ht="18.75" spans="1:6">
      <c r="A4" s="1" t="s">
        <v>36</v>
      </c>
      <c r="E4" t="str">
        <f t="shared" si="0"/>
        <v>吴集镇</v>
      </c>
      <c r="F4" t="str">
        <f>MID(A4,7,5)</f>
        <v>江山村</v>
      </c>
    </row>
    <row r="5" ht="18.75" spans="1:6">
      <c r="A5" s="1" t="s">
        <v>37</v>
      </c>
      <c r="E5" t="str">
        <f t="shared" si="0"/>
        <v>三樟镇</v>
      </c>
      <c r="F5" t="str">
        <f>MID(A5,7,5)</f>
        <v>塘源村</v>
      </c>
    </row>
    <row r="6" ht="18.75" spans="1:6">
      <c r="A6" s="1" t="s">
        <v>38</v>
      </c>
      <c r="E6" t="str">
        <f t="shared" si="0"/>
        <v>吴集镇</v>
      </c>
      <c r="F6" t="str">
        <f>MID(A6,7,5)</f>
        <v>早禾村</v>
      </c>
    </row>
    <row r="7" ht="18.75" spans="1:6">
      <c r="A7" s="1" t="s">
        <v>39</v>
      </c>
      <c r="E7" t="str">
        <f t="shared" si="0"/>
        <v>吴集镇</v>
      </c>
      <c r="F7" t="str">
        <f t="shared" ref="F7:F17" si="1">MID(A7,7,5)</f>
        <v>胜利村</v>
      </c>
    </row>
    <row r="8" ht="18.75" spans="1:6">
      <c r="A8" s="1" t="s">
        <v>40</v>
      </c>
      <c r="E8" t="str">
        <f t="shared" si="0"/>
        <v>吴集镇</v>
      </c>
      <c r="F8" t="str">
        <f t="shared" si="1"/>
        <v>秋波村</v>
      </c>
    </row>
    <row r="9" ht="18.75" spans="1:6">
      <c r="A9" s="1" t="s">
        <v>41</v>
      </c>
      <c r="E9" t="str">
        <f t="shared" si="0"/>
        <v>洣水镇</v>
      </c>
      <c r="F9" t="str">
        <f t="shared" si="1"/>
        <v>金花社区</v>
      </c>
    </row>
    <row r="10" ht="18.75" spans="1:6">
      <c r="A10" s="1" t="s">
        <v>42</v>
      </c>
      <c r="E10" t="str">
        <f t="shared" si="0"/>
        <v>甘溪镇</v>
      </c>
      <c r="F10" t="str">
        <f t="shared" si="1"/>
        <v>夏浦村</v>
      </c>
    </row>
    <row r="11" ht="18.75" spans="1:6">
      <c r="A11" s="1" t="s">
        <v>43</v>
      </c>
      <c r="E11" t="str">
        <f t="shared" si="0"/>
        <v>荣桓镇</v>
      </c>
      <c r="F11" t="str">
        <f t="shared" si="1"/>
        <v>泉龙村</v>
      </c>
    </row>
    <row r="12" ht="18.75" spans="1:6">
      <c r="A12" s="1" t="s">
        <v>44</v>
      </c>
      <c r="E12" t="str">
        <f t="shared" si="0"/>
        <v>石滩乡</v>
      </c>
      <c r="F12" t="str">
        <f t="shared" si="1"/>
        <v>江滨村</v>
      </c>
    </row>
    <row r="13" ht="18.75" spans="1:6">
      <c r="A13" s="1" t="s">
        <v>45</v>
      </c>
      <c r="E13" t="str">
        <f t="shared" si="0"/>
        <v>草市镇</v>
      </c>
      <c r="F13" t="str">
        <f t="shared" si="1"/>
        <v>江坪村</v>
      </c>
    </row>
    <row r="14" ht="18.75" spans="1:6">
      <c r="A14" s="1" t="s">
        <v>46</v>
      </c>
      <c r="E14" t="str">
        <f t="shared" si="0"/>
        <v>石湾镇</v>
      </c>
      <c r="F14" t="str">
        <f t="shared" si="1"/>
        <v>廻澜峰社区</v>
      </c>
    </row>
    <row r="15" ht="18.75" spans="1:6">
      <c r="A15" s="1" t="s">
        <v>47</v>
      </c>
      <c r="E15" t="str">
        <f t="shared" si="0"/>
        <v>杨桥镇</v>
      </c>
      <c r="F15" t="str">
        <f t="shared" si="1"/>
        <v>桥兴社区</v>
      </c>
    </row>
    <row r="16" ht="18.75" spans="1:6">
      <c r="A16" s="1" t="s">
        <v>48</v>
      </c>
      <c r="E16" t="str">
        <f t="shared" si="0"/>
        <v>大浦镇</v>
      </c>
      <c r="F16" t="str">
        <f t="shared" si="1"/>
        <v>浦泉村</v>
      </c>
    </row>
    <row r="17" ht="18.75" spans="1:6">
      <c r="A17" s="1" t="s">
        <v>49</v>
      </c>
      <c r="E17" t="str">
        <f t="shared" si="0"/>
        <v>杨林镇</v>
      </c>
      <c r="F17" t="str">
        <f t="shared" si="1"/>
        <v>新扶村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送财政局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李绿爬</cp:lastModifiedBy>
  <dcterms:created xsi:type="dcterms:W3CDTF">2018-11-30T01:58:00Z</dcterms:created>
  <cp:lastPrinted>2019-11-26T08:50:00Z</cp:lastPrinted>
  <dcterms:modified xsi:type="dcterms:W3CDTF">2025-09-29T00:33:54Z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3DDF85E4915B4139AB0E005AC1F19293</vt:lpwstr>
  </property>
</Properties>
</file>