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58" authorId="0">
      <text>
        <r>
          <rPr>
            <sz val="9"/>
            <rFont val="宋体"/>
            <charset val="134"/>
          </rPr>
          <t>Administrator:
已自购</t>
        </r>
      </text>
    </comment>
    <comment ref="L159" authorId="0">
      <text>
        <r>
          <rPr>
            <sz val="9"/>
            <rFont val="宋体"/>
            <charset val="134"/>
          </rPr>
          <t>Administrator:
已自购</t>
        </r>
      </text>
    </comment>
    <comment ref="L165" authorId="0">
      <text>
        <r>
          <rPr>
            <sz val="9"/>
            <rFont val="宋体"/>
            <charset val="134"/>
          </rPr>
          <t>Administrator:
已自购</t>
        </r>
      </text>
    </comment>
    <comment ref="L170" authorId="0">
      <text>
        <r>
          <rPr>
            <sz val="9"/>
            <rFont val="宋体"/>
            <charset val="134"/>
          </rPr>
          <t>Administrator:
已自购</t>
        </r>
      </text>
    </comment>
    <comment ref="L175" authorId="0">
      <text>
        <r>
          <rPr>
            <sz val="9"/>
            <rFont val="宋体"/>
            <charset val="134"/>
          </rPr>
          <t>Administrator:
已自购</t>
        </r>
      </text>
    </comment>
    <comment ref="L176" authorId="0">
      <text>
        <r>
          <rPr>
            <sz val="9"/>
            <rFont val="宋体"/>
            <charset val="134"/>
          </rPr>
          <t>Administrator:
已自购</t>
        </r>
      </text>
    </comment>
    <comment ref="L230" authorId="0">
      <text>
        <r>
          <rPr>
            <sz val="9"/>
            <rFont val="宋体"/>
            <charset val="134"/>
          </rPr>
          <t>Administrator:
已自购</t>
        </r>
      </text>
    </comment>
    <comment ref="L233" authorId="0">
      <text>
        <r>
          <rPr>
            <sz val="9"/>
            <rFont val="宋体"/>
            <charset val="134"/>
          </rPr>
          <t>Administrator:
已自购</t>
        </r>
      </text>
    </comment>
  </commentList>
</comments>
</file>

<file path=xl/sharedStrings.xml><?xml version="1.0" encoding="utf-8"?>
<sst xmlns="http://schemas.openxmlformats.org/spreadsheetml/2006/main" count="1340" uniqueCount="982">
  <si>
    <t>衡东县畜禽粪污资源化利用整县推进项目奖补明细表</t>
  </si>
  <si>
    <t>序号</t>
  </si>
  <si>
    <t>养殖场名称</t>
  </si>
  <si>
    <t>地址</t>
  </si>
  <si>
    <t>户主姓名</t>
  </si>
  <si>
    <t>养殖品种</t>
  </si>
  <si>
    <t>栏舍面积（㎡）</t>
  </si>
  <si>
    <t>存栏规模（头、羽）</t>
  </si>
  <si>
    <t>节水饮水器（个）</t>
  </si>
  <si>
    <r>
      <rPr>
        <sz val="11"/>
        <color theme="1"/>
        <rFont val="宋体"/>
        <charset val="134"/>
        <scheme val="minor"/>
      </rPr>
      <t>粪沟改造/漏粪板（m</t>
    </r>
    <r>
      <rPr>
        <b/>
        <vertAlign val="superscript"/>
        <sz val="12"/>
        <rFont val="宋体"/>
        <charset val="134"/>
      </rPr>
      <t>2</t>
    </r>
    <r>
      <rPr>
        <b/>
        <sz val="12"/>
        <rFont val="宋体"/>
        <charset val="134"/>
      </rPr>
      <t>）</t>
    </r>
  </si>
  <si>
    <t>刮板清粪系统(套）</t>
  </si>
  <si>
    <t>雨污
分离（m）</t>
  </si>
  <si>
    <t>干湿
分离机（套）</t>
  </si>
  <si>
    <r>
      <rPr>
        <sz val="11"/>
        <color theme="1"/>
        <rFont val="宋体"/>
        <charset val="134"/>
        <scheme val="minor"/>
      </rPr>
      <t>集污池（m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</si>
  <si>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沉淀池（m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</si>
  <si>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干粪
堆放棚（m</t>
    </r>
    <r>
      <rPr>
        <b/>
        <vertAlign val="superscript"/>
        <sz val="12"/>
        <rFont val="宋体"/>
        <charset val="134"/>
      </rPr>
      <t>2</t>
    </r>
    <r>
      <rPr>
        <b/>
        <sz val="12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</si>
  <si>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氧化塘（m</t>
    </r>
    <r>
      <rPr>
        <b/>
        <vertAlign val="superscript"/>
        <sz val="12"/>
        <rFont val="宋体"/>
        <charset val="134"/>
      </rPr>
      <t>2</t>
    </r>
    <r>
      <rPr>
        <b/>
        <sz val="12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</si>
  <si>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暂存池（m</t>
    </r>
    <r>
      <rPr>
        <b/>
        <vertAlign val="superscript"/>
        <sz val="12"/>
        <rFont val="宋体"/>
        <charset val="134"/>
      </rPr>
      <t>3</t>
    </r>
    <r>
      <rPr>
        <b/>
        <sz val="12"/>
        <rFont val="宋体"/>
        <charset val="134"/>
      </rPr>
      <t>）</t>
    </r>
  </si>
  <si>
    <t>补贴金额（万元</t>
  </si>
  <si>
    <t>备注</t>
  </si>
  <si>
    <t>栗山冲种养合作社</t>
  </si>
  <si>
    <t>杨林荣丰17组</t>
  </si>
  <si>
    <t>谭捡华</t>
  </si>
  <si>
    <t>生猪</t>
  </si>
  <si>
    <t>恒大种公猪站</t>
  </si>
  <si>
    <t>杨林镇杨林村</t>
  </si>
  <si>
    <t>董勇平</t>
  </si>
  <si>
    <t>寿华养殖场</t>
  </si>
  <si>
    <t>杨林龙西湖村4组</t>
  </si>
  <si>
    <t>董寿华</t>
  </si>
  <si>
    <t>水肥
一体化输送管网980米</t>
  </si>
  <si>
    <t>衡东县隆兴生态农业发展有限责任公司</t>
  </si>
  <si>
    <t>杨林源头村14组</t>
  </si>
  <si>
    <t>吴金星</t>
  </si>
  <si>
    <t>专业生化处置设施400㎡、水肥
一体化输送管网980米</t>
  </si>
  <si>
    <t>雪莲养殖场</t>
  </si>
  <si>
    <t>杨林太平寺14组</t>
  </si>
  <si>
    <t>王雪莲</t>
  </si>
  <si>
    <t>猪、鸡</t>
  </si>
  <si>
    <t>衡东县恒大农业综合开发有限公司</t>
  </si>
  <si>
    <t>杨林村25组</t>
  </si>
  <si>
    <t>美英养殖场</t>
  </si>
  <si>
    <t>杨林小岳州村8组</t>
  </si>
  <si>
    <t>单美英</t>
  </si>
  <si>
    <t>衡东县杨林吉祥养殖场</t>
  </si>
  <si>
    <t>杨林小岳州村5组</t>
  </si>
  <si>
    <t>胡岳桂</t>
  </si>
  <si>
    <t>彐军养殖场</t>
  </si>
  <si>
    <t>杨林荣丰村21组</t>
  </si>
  <si>
    <t>谭彐军</t>
  </si>
  <si>
    <t>衡东旺村种养专业合作社</t>
  </si>
  <si>
    <t>谭石云</t>
  </si>
  <si>
    <t>水肥
一体化输送管网350米</t>
  </si>
  <si>
    <t>衡东山河生态专业合作社</t>
  </si>
  <si>
    <t>杨林小岳州村2组</t>
  </si>
  <si>
    <t>胡水成</t>
  </si>
  <si>
    <t>蛋鸡</t>
  </si>
  <si>
    <t>灰兰养殖场</t>
  </si>
  <si>
    <t>杨林镇四方冲村2组</t>
  </si>
  <si>
    <t>陈灰兰</t>
  </si>
  <si>
    <t>云源养殖场</t>
  </si>
  <si>
    <t>杨林联西村7组</t>
  </si>
  <si>
    <t>董士云</t>
  </si>
  <si>
    <t>水肥
一体化输送管网200米</t>
  </si>
  <si>
    <t>陈俊科养殖场</t>
  </si>
  <si>
    <t>陈俊科</t>
  </si>
  <si>
    <t>衡东鹏达养殖农场</t>
  </si>
  <si>
    <t>白莲铁坪村11组</t>
  </si>
  <si>
    <t>李鹏</t>
  </si>
  <si>
    <t>湖南双林种养合作社</t>
  </si>
  <si>
    <t>白莲村2组</t>
  </si>
  <si>
    <t>罗崇东</t>
  </si>
  <si>
    <t>羊</t>
  </si>
  <si>
    <t>罗根深养殖场</t>
  </si>
  <si>
    <t>白莲白莲村</t>
  </si>
  <si>
    <t>罗根深</t>
  </si>
  <si>
    <t>罗松柏养殖场</t>
  </si>
  <si>
    <t>罗松柏</t>
  </si>
  <si>
    <t>新典养殖场</t>
  </si>
  <si>
    <t>白莲鲤鱼村11组</t>
  </si>
  <si>
    <t>向新典</t>
  </si>
  <si>
    <t>日华养殖场</t>
  </si>
  <si>
    <t>罗日华</t>
  </si>
  <si>
    <t>金桂养殖场</t>
  </si>
  <si>
    <t>白莲村12组</t>
  </si>
  <si>
    <t>刘金桂</t>
  </si>
  <si>
    <t>金生养殖场</t>
  </si>
  <si>
    <t>李金生</t>
  </si>
  <si>
    <t>明清养殖场</t>
  </si>
  <si>
    <t>白莲山花村</t>
  </si>
  <si>
    <t>谭明清</t>
  </si>
  <si>
    <t>庆水养殖场</t>
  </si>
  <si>
    <t>白莲白石村6组</t>
  </si>
  <si>
    <t>谭庆水</t>
  </si>
  <si>
    <t>江立养殖场</t>
  </si>
  <si>
    <t>白莲山花村6组</t>
  </si>
  <si>
    <t>向江立</t>
  </si>
  <si>
    <t>春平养殖场</t>
  </si>
  <si>
    <t>白莲莲花社区2组</t>
  </si>
  <si>
    <t>向春平</t>
  </si>
  <si>
    <t>向永冬养殖场</t>
  </si>
  <si>
    <t>白莲鲤鱼村</t>
  </si>
  <si>
    <t>向永冬</t>
  </si>
  <si>
    <t>罗文峰养殖场</t>
  </si>
  <si>
    <t>白莲村10组</t>
  </si>
  <si>
    <t>罗文峰</t>
  </si>
  <si>
    <t>李开运养殖场</t>
  </si>
  <si>
    <t>白莲谭家桥3组</t>
  </si>
  <si>
    <t>李开运</t>
  </si>
  <si>
    <t>建波养殖场</t>
  </si>
  <si>
    <t>白莲小初村9组</t>
  </si>
  <si>
    <t>李剑波</t>
  </si>
  <si>
    <t>李洪铁养殖场</t>
  </si>
  <si>
    <t>白莲铁坪村3组</t>
  </si>
  <si>
    <t>李洪铁</t>
  </si>
  <si>
    <t>向水洪养殖场</t>
  </si>
  <si>
    <t>向水洪</t>
  </si>
  <si>
    <t>瞿新华养殖场</t>
  </si>
  <si>
    <t>白莲村13组</t>
  </si>
  <si>
    <t>瞿新华</t>
  </si>
  <si>
    <t>召伟养殖场</t>
  </si>
  <si>
    <t>白莲铁坪村7组</t>
  </si>
  <si>
    <t>廖召伟</t>
  </si>
  <si>
    <t>秋莲养殖场</t>
  </si>
  <si>
    <t>白莲谭家桥2组</t>
  </si>
  <si>
    <t>李秋莲</t>
  </si>
  <si>
    <t>谷申养殖场</t>
  </si>
  <si>
    <t>白莲鲤鱼村9组</t>
  </si>
  <si>
    <t>李谷申</t>
  </si>
  <si>
    <t>银祥养殖场</t>
  </si>
  <si>
    <t>曾银祥</t>
  </si>
  <si>
    <t>衡东大金牲猪养殖专业合作社</t>
  </si>
  <si>
    <t>白莲小初村14组</t>
  </si>
  <si>
    <t>向大金</t>
  </si>
  <si>
    <t>曾金香养殖场</t>
  </si>
  <si>
    <t>白莲山花村1组</t>
  </si>
  <si>
    <t>曾金香</t>
  </si>
  <si>
    <t>众发养殖场</t>
  </si>
  <si>
    <t>王云</t>
  </si>
  <si>
    <t>雪冬养殖场</t>
  </si>
  <si>
    <t>白莲山花村15组</t>
  </si>
  <si>
    <t>曾雪冬</t>
  </si>
  <si>
    <t>仲良养殖场</t>
  </si>
  <si>
    <t>白莲镇白莲村13组</t>
  </si>
  <si>
    <t>刘仲良</t>
  </si>
  <si>
    <t>江林养殖场</t>
  </si>
  <si>
    <t>白莲镇小初村9组</t>
  </si>
  <si>
    <t>廖江林</t>
  </si>
  <si>
    <t>桂华养殖场</t>
  </si>
  <si>
    <t>草市镇高田村7组</t>
  </si>
  <si>
    <t>谭桂华</t>
  </si>
  <si>
    <t>基林养殖场</t>
  </si>
  <si>
    <t>草市镇横黎村13组</t>
  </si>
  <si>
    <t>陈基林</t>
  </si>
  <si>
    <t>德奇生态养殖有限公司</t>
  </si>
  <si>
    <t>草市镇两路新村12组</t>
  </si>
  <si>
    <t>单珠仔</t>
  </si>
  <si>
    <t>柏青养殖场</t>
  </si>
  <si>
    <t>草市镇两路新村15组</t>
  </si>
  <si>
    <t xml:space="preserve">单柏青   </t>
  </si>
  <si>
    <t>龙冬元养殖场</t>
  </si>
  <si>
    <t>草市镇沙港村11组</t>
  </si>
  <si>
    <t>龙冬元</t>
  </si>
  <si>
    <t>国青养殖场</t>
  </si>
  <si>
    <t>草市镇山田村12组</t>
  </si>
  <si>
    <t>罗国青</t>
  </si>
  <si>
    <t>四连养殖场</t>
  </si>
  <si>
    <t>草市镇山田村1组</t>
  </si>
  <si>
    <t>罗四连</t>
  </si>
  <si>
    <t>妙文养殖场</t>
  </si>
  <si>
    <t>罗妙文</t>
  </si>
  <si>
    <t>文林养殖场</t>
  </si>
  <si>
    <t>罗文林</t>
  </si>
  <si>
    <t>春华养殖场</t>
  </si>
  <si>
    <t>草市镇洲西村12组</t>
  </si>
  <si>
    <t>单春华</t>
  </si>
  <si>
    <t>万发生态种养殖专业合作社</t>
  </si>
  <si>
    <t>草市镇高田村23组</t>
  </si>
  <si>
    <t>何燕英</t>
  </si>
  <si>
    <t>肉牛</t>
  </si>
  <si>
    <t>艳平种养专业合作社</t>
  </si>
  <si>
    <t>草市镇沙港村7组</t>
  </si>
  <si>
    <t>刘向中</t>
  </si>
  <si>
    <t>湘云冠养殖专业合作社</t>
  </si>
  <si>
    <t>草市镇福塘村24组</t>
  </si>
  <si>
    <t>刘松</t>
  </si>
  <si>
    <t>源牧生态养殖有限公司</t>
  </si>
  <si>
    <t>草市洲西村7组</t>
  </si>
  <si>
    <t>谭亮</t>
  </si>
  <si>
    <t>沼气池150m³</t>
  </si>
  <si>
    <t>罗小连养殖场</t>
  </si>
  <si>
    <t>草市山田村13组</t>
  </si>
  <si>
    <t>罗小连</t>
  </si>
  <si>
    <t>伍继宗养殖场</t>
  </si>
  <si>
    <t>草市石旺村11组</t>
  </si>
  <si>
    <t>伍继宗</t>
  </si>
  <si>
    <t>牛、羊</t>
  </si>
  <si>
    <t>罗马良养殖场</t>
  </si>
  <si>
    <t>草市山田村5组</t>
  </si>
  <si>
    <t>罗马良</t>
  </si>
  <si>
    <t>蒋超养殖场</t>
  </si>
  <si>
    <t>大浦浦泉村5组</t>
  </si>
  <si>
    <t>蒋超</t>
  </si>
  <si>
    <t>国福牲猪种养合作社</t>
  </si>
  <si>
    <t>大浦岭茶村4组</t>
  </si>
  <si>
    <t>赵国云</t>
  </si>
  <si>
    <t>雨生养殖场</t>
  </si>
  <si>
    <t>大浦堰桥村19组</t>
  </si>
  <si>
    <t>陈雨生</t>
  </si>
  <si>
    <t>夏日骄阳</t>
  </si>
  <si>
    <t>大浦太平村10组</t>
  </si>
  <si>
    <t>夏彪</t>
  </si>
  <si>
    <t>国平养殖场</t>
  </si>
  <si>
    <t>大浦清泉村12组</t>
  </si>
  <si>
    <t>延国平</t>
  </si>
  <si>
    <t>矿辉养殖场</t>
  </si>
  <si>
    <t>大浦长丰村11组</t>
  </si>
  <si>
    <t>刘矿辉</t>
  </si>
  <si>
    <t>菊平养殖场</t>
  </si>
  <si>
    <t>大浦新庄村白泥塘组</t>
  </si>
  <si>
    <t>王菊平</t>
  </si>
  <si>
    <t>邓远辉养殖场</t>
  </si>
  <si>
    <t>大浦新庄新塘村2组</t>
  </si>
  <si>
    <t>邓远辉</t>
  </si>
  <si>
    <t>邓昌富养殖场</t>
  </si>
  <si>
    <t>大浦狮塘村2组</t>
  </si>
  <si>
    <t>邓昌富</t>
  </si>
  <si>
    <t>刘杰养殖场</t>
  </si>
  <si>
    <t>大浦炉铺村3组</t>
  </si>
  <si>
    <t>刘杰</t>
  </si>
  <si>
    <t>刘华养殖场</t>
  </si>
  <si>
    <t>大浦镇三才村10组</t>
  </si>
  <si>
    <t>刘华</t>
  </si>
  <si>
    <t>小奇养殖合作社</t>
  </si>
  <si>
    <t>大浦堰桥村3组</t>
  </si>
  <si>
    <t>汤小奇</t>
  </si>
  <si>
    <t>水肥
一体化输送管网10000米</t>
  </si>
  <si>
    <t xml:space="preserve">大浦青山养殖场 </t>
  </si>
  <si>
    <t>大浦集泉桥2组</t>
  </si>
  <si>
    <t>尹苏明</t>
  </si>
  <si>
    <t>林英养殖场</t>
  </si>
  <si>
    <t>甘溪石岗村24组</t>
  </si>
  <si>
    <t>金林英</t>
  </si>
  <si>
    <t>香桂养殖场</t>
  </si>
  <si>
    <t>甘溪新杨村21组</t>
  </si>
  <si>
    <t>赵香桂</t>
  </si>
  <si>
    <t>沈月兰养殖场</t>
  </si>
  <si>
    <t>甘溪中心村29组</t>
  </si>
  <si>
    <t>沈月兰</t>
  </si>
  <si>
    <t>冬其养殖场</t>
  </si>
  <si>
    <t>阳冬其</t>
  </si>
  <si>
    <t>锡龙养殖场</t>
  </si>
  <si>
    <t>甘溪金觉峰社区2组</t>
  </si>
  <si>
    <t>吴锡龙</t>
  </si>
  <si>
    <t>青梅养殖场</t>
  </si>
  <si>
    <t>甘溪大沅村九组</t>
  </si>
  <si>
    <t>陈吉梅</t>
  </si>
  <si>
    <t>衡东县甘溪镇新石养殖场</t>
  </si>
  <si>
    <t>甘溪大沅村17组</t>
  </si>
  <si>
    <t>曹烁</t>
  </si>
  <si>
    <t>晚云养殖场</t>
  </si>
  <si>
    <t>甘溪社背村25组</t>
  </si>
  <si>
    <t>杨凡平</t>
  </si>
  <si>
    <t>立新养殖场</t>
  </si>
  <si>
    <t>甘溪石岗村40组</t>
  </si>
  <si>
    <t>文立新</t>
  </si>
  <si>
    <t>紫为养殖场</t>
  </si>
  <si>
    <t>甘溪石桥村15组</t>
  </si>
  <si>
    <t>许紫为</t>
  </si>
  <si>
    <t>焱新养殖场</t>
  </si>
  <si>
    <t>甘溪石岗村46组</t>
  </si>
  <si>
    <t>刘焱新</t>
  </si>
  <si>
    <t>衡东县甘溪镇宏发丽萍养殖场</t>
  </si>
  <si>
    <t>甘溪石桥村17组</t>
  </si>
  <si>
    <t>康定立</t>
  </si>
  <si>
    <t>国全养殖场</t>
  </si>
  <si>
    <t>甘溪石岗村4组</t>
  </si>
  <si>
    <t>康国全</t>
  </si>
  <si>
    <t>肖奉云牲猪养殖场</t>
  </si>
  <si>
    <t>高湖红桥村2组</t>
  </si>
  <si>
    <t>肖奉云</t>
  </si>
  <si>
    <t>正平养殖场</t>
  </si>
  <si>
    <t>高湖才一村</t>
  </si>
  <si>
    <t>王正平</t>
  </si>
  <si>
    <t>红忠养殖场</t>
  </si>
  <si>
    <t>高湖卡芬村</t>
  </si>
  <si>
    <t>刘红忠</t>
  </si>
  <si>
    <t>罗明丰养殖场</t>
  </si>
  <si>
    <t>高湖乌圹村21组</t>
  </si>
  <si>
    <t>罗明丰</t>
  </si>
  <si>
    <t>水肥
一体化输送管网100米</t>
  </si>
  <si>
    <t>王平立养殖场</t>
  </si>
  <si>
    <t>高湖印心村3组</t>
  </si>
  <si>
    <t>王平立</t>
  </si>
  <si>
    <t>文谦生态养殖合作社</t>
  </si>
  <si>
    <t>洣水珍珠村31组</t>
  </si>
  <si>
    <t>刘文谦</t>
  </si>
  <si>
    <t>彭晋养殖场</t>
  </si>
  <si>
    <t>洣水状元村</t>
  </si>
  <si>
    <t>彭晋</t>
  </si>
  <si>
    <t>王初生养殖场</t>
  </si>
  <si>
    <t>洣水城关合桥四组</t>
  </si>
  <si>
    <t>王初生</t>
  </si>
  <si>
    <t>衡东县高山红自然生态开发有限公司</t>
  </si>
  <si>
    <t>洣水珍珠村32组</t>
  </si>
  <si>
    <t>李新军</t>
  </si>
  <si>
    <t>衡东林馨农林科技开发有限责任公司</t>
  </si>
  <si>
    <t>洣水朗山村17组</t>
  </si>
  <si>
    <t>龙乐建</t>
  </si>
  <si>
    <t>罗云养殖场</t>
  </si>
  <si>
    <t>洣水大甸村11组</t>
  </si>
  <si>
    <t>罗爱明</t>
  </si>
  <si>
    <t>光辉养殖场</t>
  </si>
  <si>
    <t>洣水彩霞村14组</t>
  </si>
  <si>
    <t>王光辉</t>
  </si>
  <si>
    <t>迪文养殖场</t>
  </si>
  <si>
    <t>洣水彩霞村41组</t>
  </si>
  <si>
    <t>刘迪文</t>
  </si>
  <si>
    <t>曹根林养殖场</t>
  </si>
  <si>
    <t>洣水踏庄村1组</t>
  </si>
  <si>
    <t>曹根林</t>
  </si>
  <si>
    <t>罗定成养殖场</t>
  </si>
  <si>
    <t>洣水大兴村9组</t>
  </si>
  <si>
    <t>罗定成</t>
  </si>
  <si>
    <t>林立中养殖场</t>
  </si>
  <si>
    <t>洣水大托村2组</t>
  </si>
  <si>
    <t>林立中</t>
  </si>
  <si>
    <t>冬兰养殖场</t>
  </si>
  <si>
    <t>洣水朗山村24组</t>
  </si>
  <si>
    <t>罗冬兰</t>
  </si>
  <si>
    <t>陈光香</t>
  </si>
  <si>
    <t>洣水桐宵8组</t>
  </si>
  <si>
    <t>罗秋文养殖场</t>
  </si>
  <si>
    <t>洣水珍珠村16组</t>
  </si>
  <si>
    <t>罗秋文</t>
  </si>
  <si>
    <t>养殖场应灯</t>
  </si>
  <si>
    <t>洣水鹤祥村23组</t>
  </si>
  <si>
    <t>黄应灯</t>
  </si>
  <si>
    <t>衡东衡辉畜牧养殖专业合作社</t>
  </si>
  <si>
    <t>洣水珍珠村大乌石5组</t>
  </si>
  <si>
    <t>向志辉</t>
  </si>
  <si>
    <t>建设养牛场</t>
  </si>
  <si>
    <t>洣水珍珠村78组</t>
  </si>
  <si>
    <t>向建设</t>
  </si>
  <si>
    <t>牛</t>
  </si>
  <si>
    <t>向科养牛场</t>
  </si>
  <si>
    <t>洣水珍珠村7组</t>
  </si>
  <si>
    <t>向科</t>
  </si>
  <si>
    <t>植成养殖场</t>
  </si>
  <si>
    <t>洣水鹤祥村18组</t>
  </si>
  <si>
    <t>李植成</t>
  </si>
  <si>
    <t>秋良养殖场</t>
  </si>
  <si>
    <t>洣水鹤祥村</t>
  </si>
  <si>
    <t>王秋良</t>
  </si>
  <si>
    <t>青青草养殖专业合作社</t>
  </si>
  <si>
    <t>洣水大兴村1组</t>
  </si>
  <si>
    <t>肖子红</t>
  </si>
  <si>
    <t>立红养殖场</t>
  </si>
  <si>
    <t>洣水大兴村2组</t>
  </si>
  <si>
    <t>赵立红</t>
  </si>
  <si>
    <t>发徕养殖场</t>
  </si>
  <si>
    <t>洣水踏庄村16组</t>
  </si>
  <si>
    <t>曹发徕</t>
  </si>
  <si>
    <t>石珠养殖场</t>
  </si>
  <si>
    <t>南湾乡合江村14组</t>
  </si>
  <si>
    <t>孙石珠</t>
  </si>
  <si>
    <t>迪辉养殖场</t>
  </si>
  <si>
    <t>南湾乡江东村23</t>
  </si>
  <si>
    <t>蔡迪辉</t>
  </si>
  <si>
    <t>海辉养殖场</t>
  </si>
  <si>
    <t>南湾乡新南村1</t>
  </si>
  <si>
    <t>李海辉</t>
  </si>
  <si>
    <t>柏知养殖场</t>
  </si>
  <si>
    <t>罗柏知</t>
  </si>
  <si>
    <t>三仔养殖场</t>
  </si>
  <si>
    <t>南湾乡新南村20</t>
  </si>
  <si>
    <t>罗三仔</t>
  </si>
  <si>
    <t>寒云养殖场</t>
  </si>
  <si>
    <t>南湾乡江东22组</t>
  </si>
  <si>
    <t>颜寒云</t>
  </si>
  <si>
    <t>盛水养殖合作社</t>
  </si>
  <si>
    <t>南湾乡江东村4</t>
  </si>
  <si>
    <t>邱文衡</t>
  </si>
  <si>
    <t>林冬养殖场</t>
  </si>
  <si>
    <t>南湾乡江合村16</t>
  </si>
  <si>
    <t>阳林冬</t>
  </si>
  <si>
    <t xml:space="preserve">衡东县南湾秋柏养殖场  </t>
  </si>
  <si>
    <t>南湾乡新南村29组</t>
  </si>
  <si>
    <t>刘秋柏</t>
  </si>
  <si>
    <t>猪、牛</t>
  </si>
  <si>
    <t xml:space="preserve">衡东县福超养殖场   </t>
  </si>
  <si>
    <t>李福超</t>
  </si>
  <si>
    <t>沼气池270m³</t>
  </si>
  <si>
    <t>南湾乡桃源11组</t>
  </si>
  <si>
    <t>孙靖</t>
  </si>
  <si>
    <t>铁钢养殖场</t>
  </si>
  <si>
    <t>蓬源新芙村6组</t>
  </si>
  <si>
    <t>樊铁钢</t>
  </si>
  <si>
    <t>刘晚成养殖场</t>
  </si>
  <si>
    <t>蓬源长冲村</t>
  </si>
  <si>
    <t>刘东明</t>
  </si>
  <si>
    <t>步光养殖场</t>
  </si>
  <si>
    <t>蓬源横路社区13组</t>
  </si>
  <si>
    <t>侯步光</t>
  </si>
  <si>
    <t>子庄养殖场</t>
  </si>
  <si>
    <t>蓬源横路社区10组</t>
  </si>
  <si>
    <t>刘子庄</t>
  </si>
  <si>
    <t>曹新根养殖场</t>
  </si>
  <si>
    <t>蓬源金龙村10组</t>
  </si>
  <si>
    <t>曹新根</t>
  </si>
  <si>
    <t>刘双林养殖场</t>
  </si>
  <si>
    <t>蓬源长冲村6组</t>
  </si>
  <si>
    <t>刘双林</t>
  </si>
  <si>
    <t>贺碧荣养殖场</t>
  </si>
  <si>
    <t>蓬源村16组</t>
  </si>
  <si>
    <t>贺碧荣</t>
  </si>
  <si>
    <t>金玉养殖场</t>
  </si>
  <si>
    <t>蓬源长冲村2组</t>
  </si>
  <si>
    <t>刘金玉</t>
  </si>
  <si>
    <t>中雄养殖场</t>
  </si>
  <si>
    <t>蓬源长冲村4组</t>
  </si>
  <si>
    <t>刘忠雄</t>
  </si>
  <si>
    <t>刘龙中养殖场</t>
  </si>
  <si>
    <t>蓬源横路社区37组</t>
  </si>
  <si>
    <t>刘龙中</t>
  </si>
  <si>
    <t>刘云丰养殖场</t>
  </si>
  <si>
    <t>蓬源东方村</t>
  </si>
  <si>
    <t>刘云丰</t>
  </si>
  <si>
    <t>卫民养殖场</t>
  </si>
  <si>
    <t>蓬源东方村3组</t>
  </si>
  <si>
    <t>朱卫民</t>
  </si>
  <si>
    <t>省粮养殖场</t>
  </si>
  <si>
    <t>蓬源东方村7组</t>
  </si>
  <si>
    <t>刘省粮</t>
  </si>
  <si>
    <t>德朱养殖场</t>
  </si>
  <si>
    <t>蓬源合兴村13组</t>
  </si>
  <si>
    <t>侯德朱</t>
  </si>
  <si>
    <t>德成开发有限公司</t>
  </si>
  <si>
    <t>蓬源广塘村17组</t>
  </si>
  <si>
    <t>侯德成</t>
  </si>
  <si>
    <t>晓兰养殖场</t>
  </si>
  <si>
    <t>蓬源云集村10组</t>
  </si>
  <si>
    <t>侯爱国</t>
  </si>
  <si>
    <t>建新养殖场</t>
  </si>
  <si>
    <t>蓬源东方村2组</t>
  </si>
  <si>
    <t>刘建新</t>
  </si>
  <si>
    <t>常德养殖场</t>
  </si>
  <si>
    <t>蓬源东方村1组</t>
  </si>
  <si>
    <t>刘常德</t>
  </si>
  <si>
    <t>异位发酵床100m3</t>
  </si>
  <si>
    <t>建吾养殖场</t>
  </si>
  <si>
    <t>蓬源云集村6组</t>
  </si>
  <si>
    <t>刘建吾</t>
  </si>
  <si>
    <t>翠中养殖场</t>
  </si>
  <si>
    <t>蓬源茶亭村4组</t>
  </si>
  <si>
    <t>黄翠中</t>
  </si>
  <si>
    <t>小燕养殖场</t>
  </si>
  <si>
    <t>蓬源云集村2组</t>
  </si>
  <si>
    <t>侯小燕</t>
  </si>
  <si>
    <t>跃平养殖场</t>
  </si>
  <si>
    <t>蓬源云集村22组</t>
  </si>
  <si>
    <t>侯跃平</t>
  </si>
  <si>
    <t>建平养殖场</t>
  </si>
  <si>
    <t>侯建平</t>
  </si>
  <si>
    <t>开元养殖场</t>
  </si>
  <si>
    <t>侯开元</t>
  </si>
  <si>
    <t>润芬养殖场</t>
  </si>
  <si>
    <t>蓬源双溪村4组</t>
  </si>
  <si>
    <t>刘润芬</t>
  </si>
  <si>
    <t>衡东县全达牲猪养殖专业合作社</t>
  </si>
  <si>
    <t>蓬源潭江村</t>
  </si>
  <si>
    <t>侯冬珍</t>
  </si>
  <si>
    <t>衡东龙神岭生态种养农民专业合作社</t>
  </si>
  <si>
    <t>蓬源云集村</t>
  </si>
  <si>
    <t>侯志平</t>
  </si>
  <si>
    <t>三才养殖场</t>
  </si>
  <si>
    <t>荣桓车路村</t>
  </si>
  <si>
    <t>龙三才</t>
  </si>
  <si>
    <t>衡东县荣桓镇林源养殖场</t>
  </si>
  <si>
    <t>荣桓横板村7组</t>
  </si>
  <si>
    <t>谢祖林</t>
  </si>
  <si>
    <t>年春养殖场</t>
  </si>
  <si>
    <t>荣桓横板村1组</t>
  </si>
  <si>
    <t>向年春</t>
  </si>
  <si>
    <t>红启养殖场</t>
  </si>
  <si>
    <t>荣桓杉山村</t>
  </si>
  <si>
    <t>阳红启</t>
  </si>
  <si>
    <t>衡东佳耀农业开发有限责任公司</t>
  </si>
  <si>
    <t>荣桓杉山村4组</t>
  </si>
  <si>
    <t>刘佳耀</t>
  </si>
  <si>
    <t>立华养殖场</t>
  </si>
  <si>
    <t>荣桓杉山村38组</t>
  </si>
  <si>
    <t>刘立华</t>
  </si>
  <si>
    <t>志芳养殖场</t>
  </si>
  <si>
    <t>荣桓杉山村1组</t>
  </si>
  <si>
    <t>廖凌峰</t>
  </si>
  <si>
    <t>永福养殖场</t>
  </si>
  <si>
    <t>荣桓泉龙村22组</t>
  </si>
  <si>
    <t>颜永福</t>
  </si>
  <si>
    <t>国良养殖场</t>
  </si>
  <si>
    <t>荣桓杉山村增家片</t>
  </si>
  <si>
    <t>刘国良</t>
  </si>
  <si>
    <t>加宜养殖场</t>
  </si>
  <si>
    <t>颜加宜</t>
  </si>
  <si>
    <t>桂凤养殖场</t>
  </si>
  <si>
    <t>荣桓横板村洪江片</t>
  </si>
  <si>
    <t>颜桂凤</t>
  </si>
  <si>
    <t>艳清养殖场</t>
  </si>
  <si>
    <t>荣桓杉山村7组</t>
  </si>
  <si>
    <t>刘艳清</t>
  </si>
  <si>
    <t>运乃养殖场</t>
  </si>
  <si>
    <t>荣桓南湾村35组</t>
  </si>
  <si>
    <t>刘运乃</t>
  </si>
  <si>
    <t>玉桂养殖场</t>
  </si>
  <si>
    <t>颜玉桂</t>
  </si>
  <si>
    <t>金威养殖场</t>
  </si>
  <si>
    <t>荣桓杉山村船湾1组</t>
  </si>
  <si>
    <t>刘金威</t>
  </si>
  <si>
    <t>高晖养殖场</t>
  </si>
  <si>
    <t>荣桓泉龙村</t>
  </si>
  <si>
    <t>刘高晖</t>
  </si>
  <si>
    <t>学军养殖场</t>
  </si>
  <si>
    <t>荣桓横板村35组</t>
  </si>
  <si>
    <t>颜学军</t>
  </si>
  <si>
    <t>德清养殖场</t>
  </si>
  <si>
    <t>荣桓杉山</t>
  </si>
  <si>
    <t>刘德清</t>
  </si>
  <si>
    <t>衡东县运发养殖有限公司</t>
  </si>
  <si>
    <t>荣桓中湖村</t>
  </si>
  <si>
    <t>陈国运</t>
  </si>
  <si>
    <t>岳林牧业</t>
  </si>
  <si>
    <t>荣桓桐塘村</t>
  </si>
  <si>
    <t>胡岳林</t>
  </si>
  <si>
    <t>专业生化处置设施400㎡</t>
  </si>
  <si>
    <t>衡东县荣桓镇佳辉农场</t>
  </si>
  <si>
    <t>荣桓镇中湖村13组</t>
  </si>
  <si>
    <t>阳辉</t>
  </si>
  <si>
    <t>桂云养殖场</t>
  </si>
  <si>
    <t>荣桓长岭社区</t>
  </si>
  <si>
    <t>龙桂云</t>
  </si>
  <si>
    <t>阳贤养殖场</t>
  </si>
  <si>
    <t>荣桓镇横板村</t>
  </si>
  <si>
    <t>阳贤</t>
  </si>
  <si>
    <t>永全养殖场</t>
  </si>
  <si>
    <t>三樟大桥社区</t>
  </si>
  <si>
    <t>张永全</t>
  </si>
  <si>
    <t>龙勇养殖场</t>
  </si>
  <si>
    <t>三樟岭林村27组</t>
  </si>
  <si>
    <t>龙勇</t>
  </si>
  <si>
    <t>丰华养殖场</t>
  </si>
  <si>
    <t>三樟塔冲村4组</t>
  </si>
  <si>
    <t>谢丰华</t>
  </si>
  <si>
    <t>子清养殖场</t>
  </si>
  <si>
    <t>三樟塔冲村12组</t>
  </si>
  <si>
    <t>谢子清</t>
  </si>
  <si>
    <t>福祥生态养殖场</t>
  </si>
  <si>
    <t xml:space="preserve"> 三樟油麻田村42组</t>
  </si>
  <si>
    <t xml:space="preserve"> 颜剑</t>
  </si>
  <si>
    <t>应文养殖场</t>
  </si>
  <si>
    <t>三樟长江村七组</t>
  </si>
  <si>
    <t>秦应文</t>
  </si>
  <si>
    <t>美良养殖场</t>
  </si>
  <si>
    <t>三樟油新湖村</t>
  </si>
  <si>
    <t>袁美良</t>
  </si>
  <si>
    <t>芝萍养殖场</t>
  </si>
  <si>
    <t>三樟岭林村28组</t>
  </si>
  <si>
    <t>颜芝萍</t>
  </si>
  <si>
    <t>廖广雄养殖场</t>
  </si>
  <si>
    <t>三樟和平村23组</t>
  </si>
  <si>
    <t>廖广雄</t>
  </si>
  <si>
    <t>衡东铁炉生猪养殖场</t>
  </si>
  <si>
    <t>三樟塔冲村</t>
  </si>
  <si>
    <t>甘静山</t>
  </si>
  <si>
    <t>钱发科养殖场</t>
  </si>
  <si>
    <t>三樟黄双村3组</t>
  </si>
  <si>
    <t>钱发科</t>
  </si>
  <si>
    <t>金平养殖场</t>
  </si>
  <si>
    <t>三樟塔冲村1组</t>
  </si>
  <si>
    <t>谭金平</t>
  </si>
  <si>
    <t>新辉养殖场</t>
  </si>
  <si>
    <t>三樟黄双村14组</t>
  </si>
  <si>
    <t>周新辉</t>
  </si>
  <si>
    <t>衡东景鸿家禽家畜养殖专业合作社</t>
  </si>
  <si>
    <t>三樟岭林村3组</t>
  </si>
  <si>
    <t>武铁庚</t>
  </si>
  <si>
    <t>新奇养殖场</t>
  </si>
  <si>
    <t>三樟柴山村</t>
  </si>
  <si>
    <t>彭新奇</t>
  </si>
  <si>
    <t>刘远其养殖场</t>
  </si>
  <si>
    <t>三樟礼厚村</t>
  </si>
  <si>
    <t>刘远其</t>
  </si>
  <si>
    <t>慧珍养殖场</t>
  </si>
  <si>
    <t>石滩良建村9组</t>
  </si>
  <si>
    <t>邓惠珍</t>
  </si>
  <si>
    <t>罗学明养殖场</t>
  </si>
  <si>
    <t>石滩新白村12组</t>
  </si>
  <si>
    <t>罗学明</t>
  </si>
  <si>
    <t>雄英养殖场</t>
  </si>
  <si>
    <t>石滩江滨村26组</t>
  </si>
  <si>
    <t>邓雄英</t>
  </si>
  <si>
    <t>满生养殖场</t>
  </si>
  <si>
    <t>石滩荷泉村19组</t>
  </si>
  <si>
    <t>邓满生</t>
  </si>
  <si>
    <t>何峰峰养殖场</t>
  </si>
  <si>
    <t>石滩江滨村9组</t>
  </si>
  <si>
    <t>何峰峰</t>
  </si>
  <si>
    <t>许中元</t>
  </si>
  <si>
    <t>石滩江滨村8组</t>
  </si>
  <si>
    <t>邓爱东养殖场</t>
  </si>
  <si>
    <t>石滩欧塘村33组</t>
  </si>
  <si>
    <t>邓爱东</t>
  </si>
  <si>
    <t>双喜养殖场</t>
  </si>
  <si>
    <t>石滩欧塘村二十组</t>
  </si>
  <si>
    <t>吴双喜</t>
  </si>
  <si>
    <t>何鹏养殖场</t>
  </si>
  <si>
    <t>石滩何泉7组</t>
  </si>
  <si>
    <t>何鹏</t>
  </si>
  <si>
    <t>阳发明养殖场</t>
  </si>
  <si>
    <t>石滩新白村16组</t>
  </si>
  <si>
    <t>阳发明</t>
  </si>
  <si>
    <t>何林生养殖场</t>
  </si>
  <si>
    <t>石滩江滨村37组</t>
  </si>
  <si>
    <t>何林生</t>
  </si>
  <si>
    <t>何逢田养殖场</t>
  </si>
  <si>
    <t>何逢田</t>
  </si>
  <si>
    <t>逢改养殖场</t>
  </si>
  <si>
    <t>石滩欧塘村</t>
  </si>
  <si>
    <t>何逢改</t>
  </si>
  <si>
    <t>学元养殖场</t>
  </si>
  <si>
    <t>石滩荷塘村13组</t>
  </si>
  <si>
    <t>邓学元</t>
  </si>
  <si>
    <t>永燊养殖专业合作社</t>
  </si>
  <si>
    <t>石滩石金村岭上组</t>
  </si>
  <si>
    <t>陈华利</t>
  </si>
  <si>
    <t>鸡</t>
  </si>
  <si>
    <t>祥鑫牲猪养殖合作社</t>
  </si>
  <si>
    <t>石滩荷泉村7组</t>
  </si>
  <si>
    <t>陈三中</t>
  </si>
  <si>
    <t>衡东奇顺农业开发有限公司</t>
  </si>
  <si>
    <t>石滩欧塘村2组</t>
  </si>
  <si>
    <t>邓昌奇</t>
  </si>
  <si>
    <t>杨加养殖场</t>
  </si>
  <si>
    <t>石滩长源村46组</t>
  </si>
  <si>
    <t>冯铁军</t>
  </si>
  <si>
    <t>志鹏养殖场</t>
  </si>
  <si>
    <t>石湾荷塘村2组</t>
  </si>
  <si>
    <t>刘志鹏</t>
  </si>
  <si>
    <t>香林养殖场</t>
  </si>
  <si>
    <t>石湾光明村</t>
  </si>
  <si>
    <t>向香林</t>
  </si>
  <si>
    <t>夏国永养殖场</t>
  </si>
  <si>
    <t>石湾清景村18组</t>
  </si>
  <si>
    <t>夏国永</t>
  </si>
  <si>
    <t>石湾荷塘村</t>
  </si>
  <si>
    <t>李建平</t>
  </si>
  <si>
    <t>伟林养殖场</t>
  </si>
  <si>
    <t>石湾导子坪村</t>
  </si>
  <si>
    <t>刘伟林</t>
  </si>
  <si>
    <t>冬初养殖场</t>
  </si>
  <si>
    <t>石湾清景村6组</t>
  </si>
  <si>
    <t>刘冬初</t>
  </si>
  <si>
    <t>武健养殖场</t>
  </si>
  <si>
    <t>石湾茶石村19组</t>
  </si>
  <si>
    <t>武健</t>
  </si>
  <si>
    <t>谭争养殖场</t>
  </si>
  <si>
    <t>石湾泉水村10组</t>
  </si>
  <si>
    <t>谭争</t>
  </si>
  <si>
    <t>衡东县益丰种养专业合作社</t>
  </si>
  <si>
    <t>石湾茶石村1组</t>
  </si>
  <si>
    <t>李懿平</t>
  </si>
  <si>
    <t>盛达养殖有限公司</t>
  </si>
  <si>
    <t>石湾泉水村17组</t>
  </si>
  <si>
    <t>谭庆国</t>
  </si>
  <si>
    <t>小平养殖场</t>
  </si>
  <si>
    <t>石湾坪里村7组</t>
  </si>
  <si>
    <t>谭小平</t>
  </si>
  <si>
    <t>桂香养殖场</t>
  </si>
  <si>
    <t>石湾光明村12组</t>
  </si>
  <si>
    <t>罗柏林</t>
  </si>
  <si>
    <t>生猪、蛋鸡</t>
  </si>
  <si>
    <t>石湾甲枣村34组</t>
  </si>
  <si>
    <t>李国平</t>
  </si>
  <si>
    <t>陈伍富养殖场</t>
  </si>
  <si>
    <t>石湾光明村22组</t>
  </si>
  <si>
    <t>陈伍富</t>
  </si>
  <si>
    <t>衡东县杨梅种养专业合作社</t>
  </si>
  <si>
    <t>石湾镇杨梅村1组</t>
  </si>
  <si>
    <t>黄水根</t>
  </si>
  <si>
    <t>肖斌养殖场</t>
  </si>
  <si>
    <t>肖斌</t>
  </si>
  <si>
    <t>刘卫明养殖场</t>
  </si>
  <si>
    <t>石湾光明村15组</t>
  </si>
  <si>
    <t>刘卫明</t>
  </si>
  <si>
    <t>何莫庄养殖场</t>
  </si>
  <si>
    <t>石湾荷塘村4组</t>
  </si>
  <si>
    <t>何莫庄</t>
  </si>
  <si>
    <t>新源养殖场</t>
  </si>
  <si>
    <t>吴集三垅村14组</t>
  </si>
  <si>
    <t>单新源</t>
  </si>
  <si>
    <t>启军养殖场</t>
  </si>
  <si>
    <t>吴集早禾村37组</t>
  </si>
  <si>
    <t>胡启军</t>
  </si>
  <si>
    <t>建玉养殖场</t>
  </si>
  <si>
    <t>吴集莫井村29村</t>
  </si>
  <si>
    <t>吴建玉</t>
  </si>
  <si>
    <t>旭东养殖场</t>
  </si>
  <si>
    <t>颜旭东</t>
  </si>
  <si>
    <t>赵新屏</t>
  </si>
  <si>
    <t>吴集胜利村10组</t>
  </si>
  <si>
    <t>美珍养殖场</t>
  </si>
  <si>
    <t>陈美珍</t>
  </si>
  <si>
    <t>沼气池450m³</t>
  </si>
  <si>
    <t>支军养殖场</t>
  </si>
  <si>
    <t>吴集五里坪村6组</t>
  </si>
  <si>
    <t>胡支军</t>
  </si>
  <si>
    <t>树林养殖场</t>
  </si>
  <si>
    <t>吴集村8组</t>
  </si>
  <si>
    <t>肖树林</t>
  </si>
  <si>
    <t>岳林养殖场</t>
  </si>
  <si>
    <t>吴集村13组</t>
  </si>
  <si>
    <t>张岳林</t>
  </si>
  <si>
    <t>知红养殖场</t>
  </si>
  <si>
    <t>吴集村10组</t>
  </si>
  <si>
    <t>肖知红</t>
  </si>
  <si>
    <t>龙奉养殖场</t>
  </si>
  <si>
    <t>吴集龙奉村14组</t>
  </si>
  <si>
    <t>曹忠诚</t>
  </si>
  <si>
    <t>俊勇养殖场</t>
  </si>
  <si>
    <t>吴集胜利村25组</t>
  </si>
  <si>
    <t>赵俊勇</t>
  </si>
  <si>
    <t>新平养殖场</t>
  </si>
  <si>
    <t>吴集胜利村21村</t>
  </si>
  <si>
    <t>赵新平</t>
  </si>
  <si>
    <t>检华养殖场</t>
  </si>
  <si>
    <t>赵检华</t>
  </si>
  <si>
    <t>桂徕养殖场</t>
  </si>
  <si>
    <t>吴集巷子村</t>
  </si>
  <si>
    <t>胡桂徕</t>
  </si>
  <si>
    <t>菊泉养殖场</t>
  </si>
  <si>
    <t>吴集龙源村9组</t>
  </si>
  <si>
    <t>刘菊泉</t>
  </si>
  <si>
    <t>秧青养殖场</t>
  </si>
  <si>
    <t>罗秧青</t>
  </si>
  <si>
    <t>方荣养殖场</t>
  </si>
  <si>
    <t>吴集龙源村3组</t>
  </si>
  <si>
    <t>罗光辉</t>
  </si>
  <si>
    <t>水林养殖场</t>
  </si>
  <si>
    <t>吴集栗木村21组</t>
  </si>
  <si>
    <t>罗水林</t>
  </si>
  <si>
    <t>牛/羊</t>
  </si>
  <si>
    <t>胡春生养殖场</t>
  </si>
  <si>
    <t>吴集栗木村34组</t>
  </si>
  <si>
    <t>胡春生</t>
  </si>
  <si>
    <t>社华丰种公猪站</t>
  </si>
  <si>
    <t>霞流新垅村3组</t>
  </si>
  <si>
    <t>何社华</t>
  </si>
  <si>
    <t>文德明养殖场</t>
  </si>
  <si>
    <t>霞流镇藕塘村2组</t>
  </si>
  <si>
    <t>文德明</t>
  </si>
  <si>
    <t>庆华养殖场</t>
  </si>
  <si>
    <t>霞流大源渡村34组</t>
  </si>
  <si>
    <t>刘庆华</t>
  </si>
  <si>
    <t>金凤养殖场</t>
  </si>
  <si>
    <t>霞流洋塘村8组</t>
  </si>
  <si>
    <t>边金凤</t>
  </si>
  <si>
    <t>正方养殖场</t>
  </si>
  <si>
    <t>霞流米河村16组</t>
  </si>
  <si>
    <t>宋正方</t>
  </si>
  <si>
    <t>赵金平养殖场</t>
  </si>
  <si>
    <t>霞流洋塘村4组</t>
  </si>
  <si>
    <t>赵金平</t>
  </si>
  <si>
    <t>利忠养殖场</t>
  </si>
  <si>
    <t>霞流藕塘村5组</t>
  </si>
  <si>
    <t>聂利忠</t>
  </si>
  <si>
    <t>袁知生养殖场</t>
  </si>
  <si>
    <t>霞流大村湾村5组</t>
  </si>
  <si>
    <t>袁知生</t>
  </si>
  <si>
    <t>建军养殖场</t>
  </si>
  <si>
    <t>罗建军</t>
  </si>
  <si>
    <t>宋竹荣张家塘养殖场</t>
  </si>
  <si>
    <t>霞流大源渡村30组</t>
  </si>
  <si>
    <t>宋竹荣</t>
  </si>
  <si>
    <t>长庚养殖场</t>
  </si>
  <si>
    <t>霞流宋桥村20组</t>
  </si>
  <si>
    <t>周长庚</t>
  </si>
  <si>
    <t>双全养殖场</t>
  </si>
  <si>
    <t>霞流平田村21组</t>
  </si>
  <si>
    <t>陈双全</t>
  </si>
  <si>
    <t>赵冬华养殖场</t>
  </si>
  <si>
    <t>霞流大泥塘村</t>
  </si>
  <si>
    <t>赵冬华</t>
  </si>
  <si>
    <t>亚平养殖场</t>
  </si>
  <si>
    <t>阳亚平</t>
  </si>
  <si>
    <t>衡东爱平养殖有限公司</t>
  </si>
  <si>
    <t>霞流镇鸿霞村9组</t>
  </si>
  <si>
    <t>刘爱平</t>
  </si>
  <si>
    <t>衡东聚凤农林开发有限公司</t>
  </si>
  <si>
    <t>霞流镇拜朝村</t>
  </si>
  <si>
    <t>谭子云</t>
  </si>
  <si>
    <t>衡东县湘泰畜禽养殖专业合作社</t>
  </si>
  <si>
    <t>霞流镇宋桥村</t>
  </si>
  <si>
    <t>刘奇湘</t>
  </si>
  <si>
    <t>大泥塘生态种养合作社</t>
  </si>
  <si>
    <t>周晓国</t>
  </si>
  <si>
    <t>永顺牲猪专业合作社</t>
  </si>
  <si>
    <t>霞流镇白马堰</t>
  </si>
  <si>
    <t>杨建设</t>
  </si>
  <si>
    <t>谢合生养殖场</t>
  </si>
  <si>
    <t>霞流</t>
  </si>
  <si>
    <t>谢合生</t>
  </si>
  <si>
    <t>许焱平养殖场</t>
  </si>
  <si>
    <t>霞流白马堰村</t>
  </si>
  <si>
    <t>许焱平</t>
  </si>
  <si>
    <t>陈运明养殖场</t>
  </si>
  <si>
    <t>陈运明</t>
  </si>
  <si>
    <t>衡东县霞流新金养殖场</t>
  </si>
  <si>
    <t>霞流兴垅村13组</t>
  </si>
  <si>
    <t>康新金</t>
  </si>
  <si>
    <t>许华山养殖场</t>
  </si>
  <si>
    <t>霞流黄崎村2组</t>
  </si>
  <si>
    <t>许华山</t>
  </si>
  <si>
    <t>长华养殖场</t>
  </si>
  <si>
    <t>新塘洣河</t>
  </si>
  <si>
    <t>罗长华</t>
  </si>
  <si>
    <t>建宏种养专业合作社</t>
  </si>
  <si>
    <t>新塘河桥村16组</t>
  </si>
  <si>
    <t>阳雄</t>
  </si>
  <si>
    <t>太昌养殖场</t>
  </si>
  <si>
    <t>新塘欧阳海村5组</t>
  </si>
  <si>
    <t>刘太昌</t>
  </si>
  <si>
    <t>德辉家庭农场</t>
  </si>
  <si>
    <t>新塘石杨村10组</t>
  </si>
  <si>
    <t>边德辉</t>
  </si>
  <si>
    <t>罗俊养殖场</t>
  </si>
  <si>
    <t>新塘欧阳海村</t>
  </si>
  <si>
    <t>罗俊</t>
  </si>
  <si>
    <t>建龙养殖场</t>
  </si>
  <si>
    <t>新塘潭泊村</t>
  </si>
  <si>
    <t>陈建龙</t>
  </si>
  <si>
    <t>革筹养殖场</t>
  </si>
  <si>
    <t>新塘龙头村</t>
  </si>
  <si>
    <t>陈革筹</t>
  </si>
  <si>
    <t>罗网养殖场</t>
  </si>
  <si>
    <t>新塘欧阳海村16组</t>
  </si>
  <si>
    <t>罗网</t>
  </si>
  <si>
    <t>新红养殖场</t>
  </si>
  <si>
    <t>新塘新发村</t>
  </si>
  <si>
    <t>宋新红</t>
  </si>
  <si>
    <t>鸿雄种养专业合作社</t>
  </si>
  <si>
    <t>何孟雄</t>
  </si>
  <si>
    <t>岳勇养殖场</t>
  </si>
  <si>
    <t>新塘丰塘村</t>
  </si>
  <si>
    <t>彭岳勇</t>
  </si>
  <si>
    <t>永明养殖场</t>
  </si>
  <si>
    <t>许永明</t>
  </si>
  <si>
    <t>桔林生态养殖有限公司文康养殖场</t>
  </si>
  <si>
    <t>新塘镇桔林村21组</t>
  </si>
  <si>
    <t>文康</t>
  </si>
  <si>
    <t>陈建养殖场</t>
  </si>
  <si>
    <t>新塘龙头31组</t>
  </si>
  <si>
    <t>陈建</t>
  </si>
  <si>
    <t>大金养殖场</t>
  </si>
  <si>
    <t>新塘新义村12组</t>
  </si>
  <si>
    <t>衡东明金种养殖专业合作社</t>
  </si>
  <si>
    <t>新塘潭泊垅村</t>
  </si>
  <si>
    <t xml:space="preserve">陈明 </t>
  </si>
  <si>
    <t>颜昌清养殖场</t>
  </si>
  <si>
    <t>杨桥蛟塘村6组</t>
  </si>
  <si>
    <t>颜昌青</t>
  </si>
  <si>
    <t>泽中养殖场</t>
  </si>
  <si>
    <t>杨桥虎塘村1组</t>
  </si>
  <si>
    <t>颜泽中</t>
  </si>
  <si>
    <t>润忠养殖场</t>
  </si>
  <si>
    <t>杨桥虎塘村11组</t>
  </si>
  <si>
    <t>周润忠</t>
  </si>
  <si>
    <t>金桥养殖场</t>
  </si>
  <si>
    <t>杨桥虎塘村16组</t>
  </si>
  <si>
    <t>吴金桥</t>
  </si>
  <si>
    <t>登楚养殖场</t>
  </si>
  <si>
    <t>杨桥虎塘村5组</t>
  </si>
  <si>
    <t>文登楚</t>
  </si>
  <si>
    <t>文根养殖场</t>
  </si>
  <si>
    <t>周文根</t>
  </si>
  <si>
    <t>枫树湾养殖场</t>
  </si>
  <si>
    <t>杨桥村15组</t>
  </si>
  <si>
    <t>罗少波</t>
  </si>
  <si>
    <t>永和养殖场</t>
  </si>
  <si>
    <t>杨桥蛟塘村7组</t>
  </si>
  <si>
    <t>颜永和</t>
  </si>
  <si>
    <t>刘泽林养殖场</t>
  </si>
  <si>
    <t>杨桥乔阳新村</t>
  </si>
  <si>
    <t>刘泽林</t>
  </si>
  <si>
    <t>刘成丰养殖场</t>
  </si>
  <si>
    <t>杨桥鹤岭村4组</t>
  </si>
  <si>
    <t>刘成丰</t>
  </si>
  <si>
    <t>平修养殖场</t>
  </si>
  <si>
    <t>杨桥荷家村1组</t>
  </si>
  <si>
    <t>丁平修</t>
  </si>
  <si>
    <t>刘玉中养殖场</t>
  </si>
  <si>
    <t>杨桥朝阳新村18组</t>
  </si>
  <si>
    <t>刘玉中</t>
  </si>
  <si>
    <t>柏香养殖场</t>
  </si>
  <si>
    <t>杨桥温泉村2组</t>
  </si>
  <si>
    <t>向柏香</t>
  </si>
  <si>
    <t>鹏飞养殖场</t>
  </si>
  <si>
    <t>杨桥杨桥村24组</t>
  </si>
  <si>
    <t>彭鹏飞</t>
  </si>
  <si>
    <t>嘉敏养殖场</t>
  </si>
  <si>
    <t>杨桥温泉村32组</t>
  </si>
  <si>
    <t>刘飞跃</t>
  </si>
  <si>
    <t>永恒畜牧养殖场</t>
  </si>
  <si>
    <t>杨桥温泉村31组</t>
  </si>
  <si>
    <t>彭永恒</t>
  </si>
  <si>
    <t>刘海泉牲猪养殖场</t>
  </si>
  <si>
    <t>杨桥凤凰村15组</t>
  </si>
  <si>
    <t>刘海泉</t>
  </si>
  <si>
    <t>雄中牲猪养殖场</t>
  </si>
  <si>
    <t>刘雄中</t>
  </si>
  <si>
    <t>远方养殖场</t>
  </si>
  <si>
    <t>刘远方</t>
  </si>
  <si>
    <t>衡东县杨桥镇远华生猪养殖场</t>
  </si>
  <si>
    <t>杨桥凤凰村14组</t>
  </si>
  <si>
    <t>刘远华</t>
  </si>
  <si>
    <t>迪彬养殖场</t>
  </si>
  <si>
    <t>杨桥香花新村15组</t>
  </si>
  <si>
    <t>许迪彬</t>
  </si>
  <si>
    <t>中华养殖场</t>
  </si>
  <si>
    <t>康中华</t>
  </si>
  <si>
    <t>伟国养殖场</t>
  </si>
  <si>
    <t>杨桥荷月村25组</t>
  </si>
  <si>
    <t>刘伟国</t>
  </si>
  <si>
    <t>杨桥荆竹村13组</t>
  </si>
  <si>
    <t>戴水林</t>
  </si>
  <si>
    <t>刘梅香养殖场</t>
  </si>
  <si>
    <t>杨桥鹤岭村11组</t>
  </si>
  <si>
    <t>刘枚香</t>
  </si>
  <si>
    <t>孔新国牲猪养殖场</t>
  </si>
  <si>
    <t>杨桥凤凰村7组</t>
  </si>
  <si>
    <t>孔新国</t>
  </si>
  <si>
    <t>湖南凤凰山生态科技农业发展有限公司</t>
  </si>
  <si>
    <t>杨桥凤凰村11组</t>
  </si>
  <si>
    <t>颜文平</t>
  </si>
  <si>
    <t>杨桥镇利云养殖场</t>
  </si>
  <si>
    <t>杨桥凤凰村16组</t>
  </si>
  <si>
    <t>彭武成</t>
  </si>
  <si>
    <t>衡东县兴旺农作物种植专业合作社</t>
  </si>
  <si>
    <t>杨桥东烟村5组</t>
  </si>
  <si>
    <t>刘文涛</t>
  </si>
  <si>
    <t>瑞平养殖场</t>
  </si>
  <si>
    <t>杨桥温泉新村33组</t>
  </si>
  <si>
    <t>李平</t>
  </si>
  <si>
    <t>顺兴养殖场</t>
  </si>
  <si>
    <t>杨桥温泉新村34组</t>
  </si>
  <si>
    <t>谭振明</t>
  </si>
  <si>
    <t>忠余养殖场</t>
  </si>
  <si>
    <t>杨桥鹤岭村19组</t>
  </si>
  <si>
    <t>谭忠余</t>
  </si>
  <si>
    <t>衡阳市湖南鑫种农牧有限公司</t>
  </si>
  <si>
    <t>杨桥香花新村7组</t>
  </si>
  <si>
    <t>周知生</t>
  </si>
  <si>
    <t>衡东县永利种养专业合作社</t>
  </si>
  <si>
    <t>杨桥虎塘村2组</t>
  </si>
  <si>
    <t>颜超</t>
  </si>
  <si>
    <t>壮壮养殖场</t>
  </si>
  <si>
    <t>杨桥凤凰村9组</t>
  </si>
  <si>
    <t>孔为忠</t>
  </si>
  <si>
    <t>志红养殖场</t>
  </si>
  <si>
    <t>杨桥镇合岭村</t>
  </si>
  <si>
    <t>向志红</t>
  </si>
  <si>
    <t>兰香养殖场</t>
  </si>
  <si>
    <t>杨桥镇虎塘1组</t>
  </si>
  <si>
    <t>朱兰香</t>
  </si>
  <si>
    <t>颜永秋养殖场</t>
  </si>
  <si>
    <t>杨桥镇石门8组</t>
  </si>
  <si>
    <t>颜永秋</t>
  </si>
  <si>
    <t>衡东福源种养专业合作社</t>
  </si>
  <si>
    <t>杨桥镇上水村5组</t>
  </si>
  <si>
    <t>向根生</t>
  </si>
  <si>
    <t>腾成生态种养农场</t>
  </si>
  <si>
    <t>杨桥镇蛟塘村6组</t>
  </si>
  <si>
    <t>刘腾成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</si>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</sst>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0"/>
  <sheetViews>
    <sheetView tabSelected="1" topLeftCell="A316" workbookViewId="0">
      <selection activeCell="W328" sqref="W328"/>
    </sheetView>
  </sheetViews>
  <sheetFormatPr defaultColWidth="9" defaultRowHeight="14.4"/>
  <cols>
    <col min="1" max="1" width="4.87962962962963" customWidth="1"/>
    <col min="2" max="2" width="12.6296296296296" customWidth="1"/>
    <col min="3" max="3" width="13" customWidth="1"/>
    <col min="4" max="4" width="8.37962962962963" customWidth="1"/>
    <col min="5" max="5" width="5.5" customWidth="1"/>
    <col min="6" max="6" width="6.5" customWidth="1"/>
    <col min="7" max="7" width="7.62962962962963" customWidth="1"/>
    <col min="8" max="8" width="5.87962962962963" customWidth="1"/>
    <col min="9" max="9" width="7.75" customWidth="1"/>
    <col min="10" max="10" width="6.25" customWidth="1"/>
    <col min="11" max="11" width="5.62962962962963" customWidth="1"/>
    <col min="12" max="12" width="6" customWidth="1"/>
    <col min="13" max="14" width="6.5" customWidth="1"/>
    <col min="15" max="15" width="6.37962962962963" customWidth="1"/>
    <col min="16" max="16" width="6.5" customWidth="1"/>
    <col min="17" max="17" width="6.37962962962963" customWidth="1"/>
    <col min="18" max="18" width="7" customWidth="1"/>
    <col min="19" max="19" width="17.25" style="1" customWidth="1"/>
  </cols>
  <sheetData>
    <row r="1" ht="2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57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9" t="s">
        <v>19</v>
      </c>
    </row>
    <row r="3" ht="31.2" spans="1:19">
      <c r="A3" s="4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6">
        <v>3500</v>
      </c>
      <c r="G3" s="6">
        <v>2300</v>
      </c>
      <c r="H3" s="5"/>
      <c r="I3" s="5">
        <v>1200</v>
      </c>
      <c r="J3" s="5">
        <v>7</v>
      </c>
      <c r="K3" s="5"/>
      <c r="L3" s="5">
        <v>1</v>
      </c>
      <c r="M3" s="5">
        <f>L3*8</f>
        <v>8</v>
      </c>
      <c r="N3" s="5">
        <v>60</v>
      </c>
      <c r="O3" s="8"/>
      <c r="P3" s="8">
        <v>200</v>
      </c>
      <c r="Q3" s="8"/>
      <c r="R3" s="8">
        <v>16</v>
      </c>
      <c r="S3" s="8"/>
    </row>
    <row r="4" ht="23" customHeight="1" spans="1:19">
      <c r="A4" s="4">
        <v>2</v>
      </c>
      <c r="B4" s="5" t="s">
        <v>24</v>
      </c>
      <c r="C4" s="5" t="s">
        <v>25</v>
      </c>
      <c r="D4" s="5" t="s">
        <v>26</v>
      </c>
      <c r="E4" s="5" t="s">
        <v>23</v>
      </c>
      <c r="F4" s="6">
        <v>960</v>
      </c>
      <c r="G4" s="6">
        <v>200</v>
      </c>
      <c r="H4" s="7"/>
      <c r="I4" s="7"/>
      <c r="J4" s="5"/>
      <c r="K4" s="5"/>
      <c r="L4" s="5">
        <v>1</v>
      </c>
      <c r="M4" s="5">
        <v>8</v>
      </c>
      <c r="N4" s="5"/>
      <c r="O4" s="8"/>
      <c r="P4" s="8">
        <v>700</v>
      </c>
      <c r="Q4" s="8">
        <v>500</v>
      </c>
      <c r="R4" s="8">
        <v>5</v>
      </c>
      <c r="S4" s="8"/>
    </row>
    <row r="5" ht="46.8" spans="1:19">
      <c r="A5" s="4">
        <v>3</v>
      </c>
      <c r="B5" s="5" t="s">
        <v>27</v>
      </c>
      <c r="C5" s="5" t="s">
        <v>28</v>
      </c>
      <c r="D5" s="5" t="s">
        <v>29</v>
      </c>
      <c r="E5" s="5" t="s">
        <v>23</v>
      </c>
      <c r="F5" s="6">
        <v>1200</v>
      </c>
      <c r="G5" s="6">
        <f>F5/1.5</f>
        <v>800</v>
      </c>
      <c r="H5" s="5"/>
      <c r="I5" s="5"/>
      <c r="J5" s="5"/>
      <c r="K5" s="5"/>
      <c r="L5" s="5">
        <v>1</v>
      </c>
      <c r="M5" s="5">
        <v>4</v>
      </c>
      <c r="N5" s="5"/>
      <c r="O5" s="8"/>
      <c r="P5" s="8"/>
      <c r="Q5" s="8">
        <v>200</v>
      </c>
      <c r="R5" s="8">
        <v>5</v>
      </c>
      <c r="S5" s="5" t="s">
        <v>30</v>
      </c>
    </row>
    <row r="6" ht="62.4" spans="1:19">
      <c r="A6" s="4">
        <v>4</v>
      </c>
      <c r="B6" s="5" t="s">
        <v>31</v>
      </c>
      <c r="C6" s="5" t="s">
        <v>32</v>
      </c>
      <c r="D6" s="5" t="s">
        <v>33</v>
      </c>
      <c r="E6" s="5" t="s">
        <v>23</v>
      </c>
      <c r="F6" s="6">
        <v>3000</v>
      </c>
      <c r="G6" s="6">
        <v>2000</v>
      </c>
      <c r="H6" s="5"/>
      <c r="I6" s="5"/>
      <c r="J6" s="5"/>
      <c r="K6" s="5"/>
      <c r="L6" s="5">
        <v>1</v>
      </c>
      <c r="M6" s="5">
        <f>L6*8</f>
        <v>8</v>
      </c>
      <c r="N6" s="5"/>
      <c r="O6" s="8"/>
      <c r="P6" s="8"/>
      <c r="Q6" s="8">
        <v>210</v>
      </c>
      <c r="R6" s="8">
        <v>18</v>
      </c>
      <c r="S6" s="5" t="s">
        <v>34</v>
      </c>
    </row>
    <row r="7" ht="31.2" spans="1:19">
      <c r="A7" s="4">
        <v>5</v>
      </c>
      <c r="B7" s="5" t="s">
        <v>35</v>
      </c>
      <c r="C7" s="5" t="s">
        <v>36</v>
      </c>
      <c r="D7" s="5" t="s">
        <v>37</v>
      </c>
      <c r="E7" s="5" t="s">
        <v>38</v>
      </c>
      <c r="F7" s="6">
        <v>1000</v>
      </c>
      <c r="G7" s="6">
        <v>660</v>
      </c>
      <c r="H7" s="5"/>
      <c r="I7" s="5">
        <v>270</v>
      </c>
      <c r="J7" s="5">
        <v>2</v>
      </c>
      <c r="K7" s="5"/>
      <c r="L7" s="5">
        <v>1</v>
      </c>
      <c r="M7" s="5">
        <f>L7*8</f>
        <v>8</v>
      </c>
      <c r="N7" s="5">
        <v>40</v>
      </c>
      <c r="O7" s="8">
        <v>35</v>
      </c>
      <c r="P7" s="8">
        <v>500</v>
      </c>
      <c r="Q7" s="8"/>
      <c r="R7" s="8">
        <v>5</v>
      </c>
      <c r="S7" s="8"/>
    </row>
    <row r="8" ht="46.8" spans="1:19">
      <c r="A8" s="4">
        <v>6</v>
      </c>
      <c r="B8" s="5" t="s">
        <v>39</v>
      </c>
      <c r="C8" s="5" t="s">
        <v>40</v>
      </c>
      <c r="D8" s="5" t="s">
        <v>26</v>
      </c>
      <c r="E8" s="5" t="s">
        <v>23</v>
      </c>
      <c r="F8" s="6">
        <v>1500</v>
      </c>
      <c r="G8" s="6">
        <v>1000</v>
      </c>
      <c r="H8" s="5"/>
      <c r="I8" s="5">
        <v>250</v>
      </c>
      <c r="J8" s="5"/>
      <c r="K8" s="5"/>
      <c r="L8" s="5">
        <v>1</v>
      </c>
      <c r="M8" s="5">
        <v>100</v>
      </c>
      <c r="N8" s="5"/>
      <c r="O8" s="8"/>
      <c r="P8" s="8">
        <v>200</v>
      </c>
      <c r="Q8" s="8">
        <v>110</v>
      </c>
      <c r="R8" s="8">
        <v>8</v>
      </c>
      <c r="S8" s="8"/>
    </row>
    <row r="9" ht="31.2" spans="1:19">
      <c r="A9" s="4">
        <v>7</v>
      </c>
      <c r="B9" s="5" t="s">
        <v>41</v>
      </c>
      <c r="C9" s="5" t="s">
        <v>42</v>
      </c>
      <c r="D9" s="5" t="s">
        <v>43</v>
      </c>
      <c r="E9" s="5" t="s">
        <v>23</v>
      </c>
      <c r="F9" s="6">
        <v>2200</v>
      </c>
      <c r="G9" s="6">
        <v>1500</v>
      </c>
      <c r="H9" s="5">
        <v>200</v>
      </c>
      <c r="I9" s="5">
        <v>600</v>
      </c>
      <c r="J9" s="5"/>
      <c r="K9" s="5"/>
      <c r="L9" s="5">
        <v>1</v>
      </c>
      <c r="M9" s="5">
        <v>12</v>
      </c>
      <c r="N9" s="5">
        <v>100</v>
      </c>
      <c r="O9" s="8"/>
      <c r="P9" s="8">
        <v>200</v>
      </c>
      <c r="Q9" s="8">
        <v>450</v>
      </c>
      <c r="R9" s="8">
        <v>16</v>
      </c>
      <c r="S9" s="8"/>
    </row>
    <row r="10" ht="31.2" spans="1:19">
      <c r="A10" s="4">
        <v>8</v>
      </c>
      <c r="B10" s="5" t="s">
        <v>44</v>
      </c>
      <c r="C10" s="5" t="s">
        <v>45</v>
      </c>
      <c r="D10" s="5" t="s">
        <v>46</v>
      </c>
      <c r="E10" s="5" t="s">
        <v>23</v>
      </c>
      <c r="F10" s="6">
        <v>1000</v>
      </c>
      <c r="G10" s="6">
        <v>600</v>
      </c>
      <c r="H10" s="5"/>
      <c r="I10" s="5"/>
      <c r="J10" s="5"/>
      <c r="K10" s="5"/>
      <c r="L10" s="5">
        <v>1</v>
      </c>
      <c r="M10" s="5">
        <v>10</v>
      </c>
      <c r="N10" s="5">
        <v>75</v>
      </c>
      <c r="O10" s="8"/>
      <c r="P10" s="8"/>
      <c r="Q10" s="8">
        <v>400</v>
      </c>
      <c r="R10" s="8">
        <v>7</v>
      </c>
      <c r="S10" s="8"/>
    </row>
    <row r="11" ht="31.2" spans="1:19">
      <c r="A11" s="4">
        <v>9</v>
      </c>
      <c r="B11" s="5" t="s">
        <v>47</v>
      </c>
      <c r="C11" s="5" t="s">
        <v>48</v>
      </c>
      <c r="D11" s="5" t="s">
        <v>49</v>
      </c>
      <c r="E11" s="5" t="s">
        <v>23</v>
      </c>
      <c r="F11" s="6">
        <v>2100</v>
      </c>
      <c r="G11" s="6">
        <f>F11/1.5</f>
        <v>1400</v>
      </c>
      <c r="H11" s="5"/>
      <c r="I11" s="5">
        <v>1200</v>
      </c>
      <c r="J11" s="5"/>
      <c r="K11" s="5"/>
      <c r="L11" s="5"/>
      <c r="M11" s="5"/>
      <c r="N11" s="5"/>
      <c r="O11" s="8"/>
      <c r="P11" s="8">
        <v>200</v>
      </c>
      <c r="Q11" s="8">
        <v>240</v>
      </c>
      <c r="R11" s="8">
        <v>16</v>
      </c>
      <c r="S11" s="8"/>
    </row>
    <row r="12" ht="46.8" spans="1:19">
      <c r="A12" s="4">
        <v>10</v>
      </c>
      <c r="B12" s="5" t="s">
        <v>50</v>
      </c>
      <c r="C12" s="5" t="s">
        <v>21</v>
      </c>
      <c r="D12" s="5" t="s">
        <v>51</v>
      </c>
      <c r="E12" s="5" t="s">
        <v>23</v>
      </c>
      <c r="F12" s="6">
        <v>900</v>
      </c>
      <c r="G12" s="6">
        <v>580</v>
      </c>
      <c r="H12" s="5">
        <v>132</v>
      </c>
      <c r="I12" s="5"/>
      <c r="J12" s="5"/>
      <c r="K12" s="5"/>
      <c r="L12" s="5"/>
      <c r="M12" s="5"/>
      <c r="N12" s="5"/>
      <c r="O12" s="8"/>
      <c r="P12" s="8">
        <v>300</v>
      </c>
      <c r="Q12" s="8">
        <v>600</v>
      </c>
      <c r="R12" s="8">
        <v>7</v>
      </c>
      <c r="S12" s="5" t="s">
        <v>52</v>
      </c>
    </row>
    <row r="13" ht="46.8" spans="1:19">
      <c r="A13" s="4">
        <v>11</v>
      </c>
      <c r="B13" s="5" t="s">
        <v>53</v>
      </c>
      <c r="C13" s="5" t="s">
        <v>54</v>
      </c>
      <c r="D13" s="5" t="s">
        <v>55</v>
      </c>
      <c r="E13" s="5" t="s">
        <v>56</v>
      </c>
      <c r="F13" s="6">
        <v>1200</v>
      </c>
      <c r="G13" s="6">
        <v>50000</v>
      </c>
      <c r="H13" s="5">
        <v>100</v>
      </c>
      <c r="I13" s="5"/>
      <c r="J13" s="5"/>
      <c r="K13" s="5">
        <v>550</v>
      </c>
      <c r="L13" s="5"/>
      <c r="M13" s="5"/>
      <c r="N13" s="5"/>
      <c r="O13" s="8">
        <v>50</v>
      </c>
      <c r="P13" s="8"/>
      <c r="Q13" s="8"/>
      <c r="R13" s="8">
        <v>5</v>
      </c>
      <c r="S13" s="8"/>
    </row>
    <row r="14" ht="31.2" spans="1:19">
      <c r="A14" s="4">
        <v>12</v>
      </c>
      <c r="B14" s="5" t="s">
        <v>57</v>
      </c>
      <c r="C14" s="5" t="s">
        <v>58</v>
      </c>
      <c r="D14" s="4" t="s">
        <v>59</v>
      </c>
      <c r="E14" s="5" t="s">
        <v>23</v>
      </c>
      <c r="F14" s="6">
        <v>1100</v>
      </c>
      <c r="G14" s="6">
        <v>730</v>
      </c>
      <c r="H14" s="4"/>
      <c r="I14" s="5"/>
      <c r="J14" s="5"/>
      <c r="K14" s="5"/>
      <c r="L14" s="5">
        <v>1</v>
      </c>
      <c r="M14" s="5">
        <v>70</v>
      </c>
      <c r="N14" s="5"/>
      <c r="O14" s="8"/>
      <c r="P14" s="8">
        <v>1000</v>
      </c>
      <c r="Q14" s="8">
        <v>100</v>
      </c>
      <c r="R14" s="8">
        <v>7</v>
      </c>
      <c r="S14" s="8"/>
    </row>
    <row r="15" ht="46.8" spans="1:19">
      <c r="A15" s="4">
        <v>13</v>
      </c>
      <c r="B15" s="5" t="s">
        <v>60</v>
      </c>
      <c r="C15" s="5" t="s">
        <v>61</v>
      </c>
      <c r="D15" s="5" t="s">
        <v>62</v>
      </c>
      <c r="E15" s="5" t="s">
        <v>23</v>
      </c>
      <c r="F15" s="6">
        <v>660</v>
      </c>
      <c r="G15" s="6">
        <v>400</v>
      </c>
      <c r="H15" s="5"/>
      <c r="I15" s="5"/>
      <c r="J15" s="5"/>
      <c r="K15" s="5"/>
      <c r="L15" s="5"/>
      <c r="M15" s="5"/>
      <c r="N15" s="5"/>
      <c r="O15" s="8"/>
      <c r="P15" s="8">
        <v>2800</v>
      </c>
      <c r="Q15" s="8"/>
      <c r="R15" s="8">
        <v>4</v>
      </c>
      <c r="S15" s="5" t="s">
        <v>63</v>
      </c>
    </row>
    <row r="16" ht="31.2" spans="1:19">
      <c r="A16" s="4">
        <v>14</v>
      </c>
      <c r="B16" s="5" t="s">
        <v>64</v>
      </c>
      <c r="C16" s="5" t="s">
        <v>58</v>
      </c>
      <c r="D16" s="4" t="s">
        <v>65</v>
      </c>
      <c r="E16" s="5" t="s">
        <v>23</v>
      </c>
      <c r="F16" s="6">
        <v>1050</v>
      </c>
      <c r="G16" s="6">
        <f t="shared" ref="G16:G20" si="0">F16/1.5</f>
        <v>700</v>
      </c>
      <c r="H16" s="4"/>
      <c r="I16" s="5">
        <v>270</v>
      </c>
      <c r="J16" s="5"/>
      <c r="K16" s="5">
        <v>150</v>
      </c>
      <c r="L16" s="5">
        <v>1</v>
      </c>
      <c r="M16" s="5">
        <v>70</v>
      </c>
      <c r="N16" s="5"/>
      <c r="O16" s="8">
        <v>20</v>
      </c>
      <c r="P16" s="8"/>
      <c r="Q16" s="8">
        <v>100</v>
      </c>
      <c r="R16" s="8">
        <v>7</v>
      </c>
      <c r="S16" s="8"/>
    </row>
    <row r="17" ht="31.2" spans="1:19">
      <c r="A17" s="4">
        <v>15</v>
      </c>
      <c r="B17" s="5" t="s">
        <v>66</v>
      </c>
      <c r="C17" s="4" t="s">
        <v>67</v>
      </c>
      <c r="D17" s="5" t="s">
        <v>68</v>
      </c>
      <c r="E17" s="5" t="s">
        <v>23</v>
      </c>
      <c r="F17" s="5">
        <v>600</v>
      </c>
      <c r="G17" s="6">
        <f t="shared" si="0"/>
        <v>400</v>
      </c>
      <c r="H17" s="5"/>
      <c r="I17" s="5">
        <v>64</v>
      </c>
      <c r="J17" s="5"/>
      <c r="K17" s="5"/>
      <c r="L17" s="5"/>
      <c r="M17" s="5"/>
      <c r="N17" s="5">
        <v>300</v>
      </c>
      <c r="O17" s="8">
        <v>20</v>
      </c>
      <c r="P17" s="8"/>
      <c r="Q17" s="8"/>
      <c r="R17" s="8">
        <v>4</v>
      </c>
      <c r="S17" s="8"/>
    </row>
    <row r="18" ht="31.2" spans="1:19">
      <c r="A18" s="4">
        <v>16</v>
      </c>
      <c r="B18" s="5" t="s">
        <v>69</v>
      </c>
      <c r="C18" s="4" t="s">
        <v>70</v>
      </c>
      <c r="D18" s="5" t="s">
        <v>71</v>
      </c>
      <c r="E18" s="5" t="s">
        <v>72</v>
      </c>
      <c r="F18" s="6">
        <v>500</v>
      </c>
      <c r="G18" s="6">
        <v>330</v>
      </c>
      <c r="H18" s="5"/>
      <c r="I18" s="5"/>
      <c r="J18" s="5"/>
      <c r="K18" s="5">
        <v>52</v>
      </c>
      <c r="L18" s="5"/>
      <c r="M18" s="5"/>
      <c r="N18" s="5">
        <v>110</v>
      </c>
      <c r="O18" s="8">
        <v>15</v>
      </c>
      <c r="P18" s="8"/>
      <c r="Q18" s="8"/>
      <c r="R18" s="8">
        <v>3</v>
      </c>
      <c r="S18" s="8"/>
    </row>
    <row r="19" ht="31.2" spans="1:19">
      <c r="A19" s="4">
        <v>17</v>
      </c>
      <c r="B19" s="5" t="s">
        <v>73</v>
      </c>
      <c r="C19" s="4" t="s">
        <v>74</v>
      </c>
      <c r="D19" s="4" t="s">
        <v>75</v>
      </c>
      <c r="E19" s="5" t="s">
        <v>23</v>
      </c>
      <c r="F19" s="6">
        <v>600</v>
      </c>
      <c r="G19" s="6">
        <v>330</v>
      </c>
      <c r="H19" s="5"/>
      <c r="I19" s="5"/>
      <c r="J19" s="5"/>
      <c r="K19" s="5"/>
      <c r="L19" s="5">
        <v>1</v>
      </c>
      <c r="M19" s="5">
        <f t="shared" ref="M19:M25" si="1">L19*8</f>
        <v>8</v>
      </c>
      <c r="N19" s="5"/>
      <c r="O19" s="8"/>
      <c r="P19" s="8">
        <v>150</v>
      </c>
      <c r="Q19" s="8">
        <v>110</v>
      </c>
      <c r="R19" s="8">
        <v>3</v>
      </c>
      <c r="S19" s="8"/>
    </row>
    <row r="20" ht="31.2" spans="1:19">
      <c r="A20" s="4">
        <v>18</v>
      </c>
      <c r="B20" s="5" t="s">
        <v>76</v>
      </c>
      <c r="C20" s="4" t="s">
        <v>70</v>
      </c>
      <c r="D20" s="4" t="s">
        <v>77</v>
      </c>
      <c r="E20" s="5" t="s">
        <v>23</v>
      </c>
      <c r="F20" s="6">
        <v>645</v>
      </c>
      <c r="G20" s="6">
        <f t="shared" si="0"/>
        <v>430</v>
      </c>
      <c r="H20" s="5"/>
      <c r="I20" s="5"/>
      <c r="J20" s="5"/>
      <c r="K20" s="5"/>
      <c r="L20" s="5">
        <v>1</v>
      </c>
      <c r="M20" s="5">
        <v>8</v>
      </c>
      <c r="N20" s="5"/>
      <c r="O20" s="8"/>
      <c r="P20" s="8">
        <v>150</v>
      </c>
      <c r="Q20" s="8">
        <v>100</v>
      </c>
      <c r="R20" s="8">
        <v>3</v>
      </c>
      <c r="S20" s="8"/>
    </row>
    <row r="21" ht="15.6" spans="1:19">
      <c r="A21" s="4">
        <v>19</v>
      </c>
      <c r="B21" s="5" t="s">
        <v>78</v>
      </c>
      <c r="C21" s="4" t="s">
        <v>79</v>
      </c>
      <c r="D21" s="4" t="s">
        <v>80</v>
      </c>
      <c r="E21" s="5" t="s">
        <v>23</v>
      </c>
      <c r="F21" s="6">
        <v>650</v>
      </c>
      <c r="G21" s="6">
        <v>360</v>
      </c>
      <c r="H21" s="5"/>
      <c r="I21" s="5">
        <v>250</v>
      </c>
      <c r="J21" s="5"/>
      <c r="K21" s="5"/>
      <c r="L21" s="5">
        <v>1</v>
      </c>
      <c r="M21" s="5">
        <f t="shared" si="1"/>
        <v>8</v>
      </c>
      <c r="N21" s="5"/>
      <c r="O21" s="8">
        <v>20</v>
      </c>
      <c r="P21" s="8">
        <v>200</v>
      </c>
      <c r="Q21" s="8"/>
      <c r="R21" s="8">
        <v>3</v>
      </c>
      <c r="S21" s="8"/>
    </row>
    <row r="22" ht="15.6" spans="1:19">
      <c r="A22" s="4">
        <v>20</v>
      </c>
      <c r="B22" s="5" t="s">
        <v>81</v>
      </c>
      <c r="C22" s="4" t="s">
        <v>70</v>
      </c>
      <c r="D22" s="4" t="s">
        <v>82</v>
      </c>
      <c r="E22" s="5" t="s">
        <v>23</v>
      </c>
      <c r="F22" s="6">
        <v>600</v>
      </c>
      <c r="G22" s="6">
        <v>320</v>
      </c>
      <c r="H22" s="5"/>
      <c r="I22" s="5">
        <v>100</v>
      </c>
      <c r="J22" s="5"/>
      <c r="K22" s="5"/>
      <c r="L22" s="5">
        <v>1</v>
      </c>
      <c r="M22" s="5">
        <f t="shared" si="1"/>
        <v>8</v>
      </c>
      <c r="N22" s="5"/>
      <c r="O22" s="8"/>
      <c r="P22" s="8">
        <v>150</v>
      </c>
      <c r="Q22" s="8"/>
      <c r="R22" s="8">
        <v>3</v>
      </c>
      <c r="S22" s="8"/>
    </row>
    <row r="23" ht="15.6" spans="1:19">
      <c r="A23" s="4">
        <v>21</v>
      </c>
      <c r="B23" s="5" t="s">
        <v>83</v>
      </c>
      <c r="C23" s="4" t="s">
        <v>84</v>
      </c>
      <c r="D23" s="4" t="s">
        <v>85</v>
      </c>
      <c r="E23" s="5" t="s">
        <v>23</v>
      </c>
      <c r="F23" s="6">
        <v>500</v>
      </c>
      <c r="G23" s="6">
        <v>350</v>
      </c>
      <c r="H23" s="5"/>
      <c r="I23" s="5"/>
      <c r="J23" s="5"/>
      <c r="K23" s="5"/>
      <c r="L23" s="5">
        <v>1</v>
      </c>
      <c r="M23" s="5">
        <f t="shared" si="1"/>
        <v>8</v>
      </c>
      <c r="N23" s="5"/>
      <c r="O23" s="8"/>
      <c r="P23" s="8">
        <v>150</v>
      </c>
      <c r="Q23" s="8">
        <v>120</v>
      </c>
      <c r="R23" s="8">
        <v>3</v>
      </c>
      <c r="S23" s="8"/>
    </row>
    <row r="24" ht="15.6" spans="1:19">
      <c r="A24" s="4">
        <v>22</v>
      </c>
      <c r="B24" s="5" t="s">
        <v>86</v>
      </c>
      <c r="C24" s="4" t="s">
        <v>67</v>
      </c>
      <c r="D24" s="4" t="s">
        <v>87</v>
      </c>
      <c r="E24" s="5" t="s">
        <v>23</v>
      </c>
      <c r="F24" s="6">
        <v>650</v>
      </c>
      <c r="G24" s="6">
        <v>380</v>
      </c>
      <c r="H24" s="5"/>
      <c r="I24" s="5">
        <v>70</v>
      </c>
      <c r="J24" s="5"/>
      <c r="K24" s="5"/>
      <c r="L24" s="5">
        <v>1</v>
      </c>
      <c r="M24" s="5">
        <f t="shared" si="1"/>
        <v>8</v>
      </c>
      <c r="N24" s="5"/>
      <c r="O24" s="8"/>
      <c r="P24" s="8"/>
      <c r="Q24" s="8">
        <v>180</v>
      </c>
      <c r="R24" s="8">
        <v>4</v>
      </c>
      <c r="S24" s="8"/>
    </row>
    <row r="25" ht="15.6" spans="1:19">
      <c r="A25" s="4">
        <v>23</v>
      </c>
      <c r="B25" s="5" t="s">
        <v>88</v>
      </c>
      <c r="C25" s="4" t="s">
        <v>89</v>
      </c>
      <c r="D25" s="4" t="s">
        <v>90</v>
      </c>
      <c r="E25" s="5" t="s">
        <v>23</v>
      </c>
      <c r="F25" s="6">
        <v>600</v>
      </c>
      <c r="G25" s="6">
        <v>340</v>
      </c>
      <c r="H25" s="5"/>
      <c r="I25" s="5"/>
      <c r="J25" s="5"/>
      <c r="K25" s="5"/>
      <c r="L25" s="5">
        <v>1</v>
      </c>
      <c r="M25" s="5">
        <f t="shared" si="1"/>
        <v>8</v>
      </c>
      <c r="N25" s="5"/>
      <c r="O25" s="8"/>
      <c r="P25" s="8">
        <v>200</v>
      </c>
      <c r="Q25" s="8">
        <v>85</v>
      </c>
      <c r="R25" s="8">
        <v>3</v>
      </c>
      <c r="S25" s="8"/>
    </row>
    <row r="26" ht="15.6" spans="1:19">
      <c r="A26" s="4">
        <v>24</v>
      </c>
      <c r="B26" s="5" t="s">
        <v>91</v>
      </c>
      <c r="C26" s="4" t="s">
        <v>92</v>
      </c>
      <c r="D26" s="4" t="s">
        <v>93</v>
      </c>
      <c r="E26" s="5" t="s">
        <v>23</v>
      </c>
      <c r="F26" s="6">
        <v>550</v>
      </c>
      <c r="G26" s="6">
        <v>350</v>
      </c>
      <c r="H26" s="5"/>
      <c r="I26" s="5">
        <v>100</v>
      </c>
      <c r="J26" s="5"/>
      <c r="K26" s="5"/>
      <c r="L26" s="5">
        <v>1</v>
      </c>
      <c r="M26" s="5"/>
      <c r="N26" s="5"/>
      <c r="O26" s="8"/>
      <c r="P26" s="8"/>
      <c r="Q26" s="8">
        <v>170</v>
      </c>
      <c r="R26" s="8">
        <v>4</v>
      </c>
      <c r="S26" s="8"/>
    </row>
    <row r="27" ht="15.6" spans="1:19">
      <c r="A27" s="4">
        <v>25</v>
      </c>
      <c r="B27" s="5" t="s">
        <v>94</v>
      </c>
      <c r="C27" s="4" t="s">
        <v>95</v>
      </c>
      <c r="D27" s="4" t="s">
        <v>96</v>
      </c>
      <c r="E27" s="5" t="s">
        <v>23</v>
      </c>
      <c r="F27" s="6">
        <v>450</v>
      </c>
      <c r="G27" s="6">
        <v>300</v>
      </c>
      <c r="H27" s="5"/>
      <c r="I27" s="5"/>
      <c r="J27" s="5"/>
      <c r="K27" s="5"/>
      <c r="L27" s="5">
        <v>1</v>
      </c>
      <c r="M27" s="5">
        <f t="shared" ref="M27:M31" si="2">L27*8</f>
        <v>8</v>
      </c>
      <c r="N27" s="5"/>
      <c r="O27" s="8"/>
      <c r="P27" s="8">
        <v>300</v>
      </c>
      <c r="Q27" s="8">
        <v>60</v>
      </c>
      <c r="R27" s="8">
        <v>3</v>
      </c>
      <c r="S27" s="8"/>
    </row>
    <row r="28" ht="15.6" spans="1:19">
      <c r="A28" s="4">
        <v>26</v>
      </c>
      <c r="B28" s="5" t="s">
        <v>97</v>
      </c>
      <c r="C28" s="4" t="s">
        <v>98</v>
      </c>
      <c r="D28" s="4" t="s">
        <v>99</v>
      </c>
      <c r="E28" s="5" t="s">
        <v>23</v>
      </c>
      <c r="F28" s="6">
        <v>460</v>
      </c>
      <c r="G28" s="6">
        <v>320</v>
      </c>
      <c r="H28" s="5"/>
      <c r="I28" s="5"/>
      <c r="J28" s="5"/>
      <c r="K28" s="5"/>
      <c r="L28" s="5">
        <v>1</v>
      </c>
      <c r="M28" s="5">
        <f t="shared" si="2"/>
        <v>8</v>
      </c>
      <c r="N28" s="5"/>
      <c r="O28" s="8"/>
      <c r="P28" s="8">
        <v>350</v>
      </c>
      <c r="Q28" s="8">
        <v>40</v>
      </c>
      <c r="R28" s="8">
        <v>3</v>
      </c>
      <c r="S28" s="8"/>
    </row>
    <row r="29" ht="31.2" spans="1:19">
      <c r="A29" s="4">
        <v>27</v>
      </c>
      <c r="B29" s="5" t="s">
        <v>100</v>
      </c>
      <c r="C29" s="4" t="s">
        <v>101</v>
      </c>
      <c r="D29" s="4" t="s">
        <v>102</v>
      </c>
      <c r="E29" s="5" t="s">
        <v>23</v>
      </c>
      <c r="F29" s="6">
        <v>700</v>
      </c>
      <c r="G29" s="6">
        <v>460</v>
      </c>
      <c r="H29" s="5"/>
      <c r="I29" s="5"/>
      <c r="J29" s="5"/>
      <c r="K29" s="5">
        <v>80</v>
      </c>
      <c r="L29" s="5"/>
      <c r="M29" s="5"/>
      <c r="N29" s="5">
        <v>150</v>
      </c>
      <c r="O29" s="8">
        <v>20</v>
      </c>
      <c r="P29" s="8">
        <v>80</v>
      </c>
      <c r="Q29" s="8"/>
      <c r="R29" s="8">
        <v>4</v>
      </c>
      <c r="S29" s="8"/>
    </row>
    <row r="30" ht="31.2" spans="1:19">
      <c r="A30" s="4">
        <v>28</v>
      </c>
      <c r="B30" s="5" t="s">
        <v>103</v>
      </c>
      <c r="C30" s="4" t="s">
        <v>104</v>
      </c>
      <c r="D30" s="4" t="s">
        <v>105</v>
      </c>
      <c r="E30" s="5" t="s">
        <v>23</v>
      </c>
      <c r="F30" s="6">
        <v>500</v>
      </c>
      <c r="G30" s="6">
        <v>330</v>
      </c>
      <c r="H30" s="5"/>
      <c r="I30" s="5">
        <v>180</v>
      </c>
      <c r="J30" s="5"/>
      <c r="K30" s="5"/>
      <c r="L30" s="5">
        <v>1</v>
      </c>
      <c r="M30" s="5">
        <f t="shared" si="2"/>
        <v>8</v>
      </c>
      <c r="N30" s="5"/>
      <c r="O30" s="8"/>
      <c r="P30" s="8">
        <v>500</v>
      </c>
      <c r="Q30" s="8"/>
      <c r="R30" s="8">
        <v>3</v>
      </c>
      <c r="S30" s="8"/>
    </row>
    <row r="31" ht="31.2" spans="1:19">
      <c r="A31" s="4">
        <v>29</v>
      </c>
      <c r="B31" s="5" t="s">
        <v>106</v>
      </c>
      <c r="C31" s="4" t="s">
        <v>107</v>
      </c>
      <c r="D31" s="4" t="s">
        <v>108</v>
      </c>
      <c r="E31" s="5" t="s">
        <v>23</v>
      </c>
      <c r="F31" s="6">
        <v>680</v>
      </c>
      <c r="G31" s="6">
        <v>450</v>
      </c>
      <c r="H31" s="5"/>
      <c r="I31" s="5"/>
      <c r="J31" s="5"/>
      <c r="K31" s="5"/>
      <c r="L31" s="5">
        <v>1</v>
      </c>
      <c r="M31" s="5">
        <f t="shared" si="2"/>
        <v>8</v>
      </c>
      <c r="N31" s="5"/>
      <c r="O31" s="8"/>
      <c r="P31" s="8">
        <v>300</v>
      </c>
      <c r="Q31" s="8">
        <v>60</v>
      </c>
      <c r="R31" s="8">
        <v>3</v>
      </c>
      <c r="S31" s="8"/>
    </row>
    <row r="32" ht="15.6" spans="1:19">
      <c r="A32" s="4">
        <v>30</v>
      </c>
      <c r="B32" s="5" t="s">
        <v>109</v>
      </c>
      <c r="C32" s="4" t="s">
        <v>110</v>
      </c>
      <c r="D32" s="4" t="s">
        <v>111</v>
      </c>
      <c r="E32" s="5" t="s">
        <v>23</v>
      </c>
      <c r="F32" s="6">
        <v>550</v>
      </c>
      <c r="G32" s="6">
        <v>320</v>
      </c>
      <c r="H32" s="5"/>
      <c r="I32" s="5">
        <v>100</v>
      </c>
      <c r="J32" s="5"/>
      <c r="K32" s="5"/>
      <c r="L32" s="5">
        <v>1</v>
      </c>
      <c r="M32" s="5">
        <v>8</v>
      </c>
      <c r="N32" s="5"/>
      <c r="O32" s="8"/>
      <c r="P32" s="8">
        <v>525</v>
      </c>
      <c r="Q32" s="8">
        <v>60</v>
      </c>
      <c r="R32" s="8">
        <v>3</v>
      </c>
      <c r="S32" s="8"/>
    </row>
    <row r="33" ht="31.2" spans="1:19">
      <c r="A33" s="4">
        <v>31</v>
      </c>
      <c r="B33" s="5" t="s">
        <v>112</v>
      </c>
      <c r="C33" s="4" t="s">
        <v>113</v>
      </c>
      <c r="D33" s="4" t="s">
        <v>114</v>
      </c>
      <c r="E33" s="5" t="s">
        <v>23</v>
      </c>
      <c r="F33" s="6">
        <v>800</v>
      </c>
      <c r="G33" s="6">
        <v>530</v>
      </c>
      <c r="H33" s="5"/>
      <c r="I33" s="5">
        <v>200</v>
      </c>
      <c r="J33" s="5"/>
      <c r="K33" s="5">
        <v>100</v>
      </c>
      <c r="L33" s="5">
        <v>1</v>
      </c>
      <c r="M33" s="5">
        <f t="shared" ref="M33:M42" si="3">L33*8</f>
        <v>8</v>
      </c>
      <c r="N33" s="5">
        <v>120</v>
      </c>
      <c r="O33" s="8">
        <v>15</v>
      </c>
      <c r="P33" s="8">
        <v>700</v>
      </c>
      <c r="Q33" s="8"/>
      <c r="R33" s="8">
        <v>6</v>
      </c>
      <c r="S33" s="8"/>
    </row>
    <row r="34" ht="31.2" spans="1:19">
      <c r="A34" s="4">
        <v>32</v>
      </c>
      <c r="B34" s="5" t="s">
        <v>115</v>
      </c>
      <c r="C34" s="4" t="s">
        <v>84</v>
      </c>
      <c r="D34" s="4" t="s">
        <v>116</v>
      </c>
      <c r="E34" s="5" t="s">
        <v>23</v>
      </c>
      <c r="F34" s="6">
        <v>520</v>
      </c>
      <c r="G34" s="6">
        <v>350</v>
      </c>
      <c r="H34" s="5"/>
      <c r="I34" s="5"/>
      <c r="J34" s="5"/>
      <c r="K34" s="5"/>
      <c r="L34" s="5">
        <v>1</v>
      </c>
      <c r="M34" s="5">
        <f t="shared" si="3"/>
        <v>8</v>
      </c>
      <c r="N34" s="5"/>
      <c r="O34" s="8"/>
      <c r="P34" s="8">
        <v>200</v>
      </c>
      <c r="Q34" s="8">
        <v>85</v>
      </c>
      <c r="R34" s="8">
        <v>3</v>
      </c>
      <c r="S34" s="8"/>
    </row>
    <row r="35" ht="31.2" spans="1:19">
      <c r="A35" s="4">
        <v>33</v>
      </c>
      <c r="B35" s="5" t="s">
        <v>117</v>
      </c>
      <c r="C35" s="4" t="s">
        <v>118</v>
      </c>
      <c r="D35" s="4" t="s">
        <v>119</v>
      </c>
      <c r="E35" s="5" t="s">
        <v>23</v>
      </c>
      <c r="F35" s="6">
        <v>520</v>
      </c>
      <c r="G35" s="6">
        <v>350</v>
      </c>
      <c r="H35" s="5"/>
      <c r="I35" s="5">
        <v>30</v>
      </c>
      <c r="J35" s="5"/>
      <c r="K35" s="5"/>
      <c r="L35" s="5">
        <v>1</v>
      </c>
      <c r="M35" s="5">
        <f t="shared" si="3"/>
        <v>8</v>
      </c>
      <c r="N35" s="5"/>
      <c r="O35" s="8"/>
      <c r="P35" s="8">
        <v>300</v>
      </c>
      <c r="Q35" s="8">
        <v>130</v>
      </c>
      <c r="R35" s="8">
        <v>4</v>
      </c>
      <c r="S35" s="8"/>
    </row>
    <row r="36" ht="15.6" spans="1:19">
      <c r="A36" s="4">
        <v>34</v>
      </c>
      <c r="B36" s="5" t="s">
        <v>120</v>
      </c>
      <c r="C36" s="4" t="s">
        <v>121</v>
      </c>
      <c r="D36" s="4" t="s">
        <v>122</v>
      </c>
      <c r="E36" s="5" t="s">
        <v>23</v>
      </c>
      <c r="F36" s="6">
        <v>450</v>
      </c>
      <c r="G36" s="6">
        <v>350</v>
      </c>
      <c r="H36" s="5"/>
      <c r="I36" s="5"/>
      <c r="J36" s="5"/>
      <c r="K36" s="5"/>
      <c r="L36" s="5">
        <v>1</v>
      </c>
      <c r="M36" s="5">
        <f t="shared" si="3"/>
        <v>8</v>
      </c>
      <c r="N36" s="5">
        <v>80</v>
      </c>
      <c r="O36" s="8"/>
      <c r="P36" s="8">
        <v>350</v>
      </c>
      <c r="Q36" s="8"/>
      <c r="R36" s="8">
        <v>3</v>
      </c>
      <c r="S36" s="8"/>
    </row>
    <row r="37" ht="15.6" spans="1:19">
      <c r="A37" s="4">
        <v>35</v>
      </c>
      <c r="B37" s="5" t="s">
        <v>123</v>
      </c>
      <c r="C37" s="4" t="s">
        <v>124</v>
      </c>
      <c r="D37" s="4" t="s">
        <v>125</v>
      </c>
      <c r="E37" s="5" t="s">
        <v>23</v>
      </c>
      <c r="F37" s="6">
        <v>500</v>
      </c>
      <c r="G37" s="6">
        <v>350</v>
      </c>
      <c r="H37" s="5"/>
      <c r="I37" s="5"/>
      <c r="J37" s="5"/>
      <c r="K37" s="5"/>
      <c r="L37" s="5">
        <v>1</v>
      </c>
      <c r="M37" s="5">
        <f t="shared" si="3"/>
        <v>8</v>
      </c>
      <c r="N37" s="5"/>
      <c r="O37" s="8"/>
      <c r="P37" s="8">
        <v>400</v>
      </c>
      <c r="Q37" s="8">
        <v>20</v>
      </c>
      <c r="R37" s="8">
        <v>3</v>
      </c>
      <c r="S37" s="8"/>
    </row>
    <row r="38" ht="15.6" spans="1:19">
      <c r="A38" s="4">
        <v>36</v>
      </c>
      <c r="B38" s="5" t="s">
        <v>126</v>
      </c>
      <c r="C38" s="4" t="s">
        <v>127</v>
      </c>
      <c r="D38" s="4" t="s">
        <v>128</v>
      </c>
      <c r="E38" s="5" t="s">
        <v>23</v>
      </c>
      <c r="F38" s="6">
        <v>550</v>
      </c>
      <c r="G38" s="6">
        <v>360</v>
      </c>
      <c r="H38" s="5"/>
      <c r="I38" s="5">
        <v>200</v>
      </c>
      <c r="J38" s="5"/>
      <c r="K38" s="5"/>
      <c r="L38" s="5">
        <v>1</v>
      </c>
      <c r="M38" s="5">
        <f t="shared" si="3"/>
        <v>8</v>
      </c>
      <c r="N38" s="5"/>
      <c r="O38" s="8"/>
      <c r="P38" s="8">
        <v>500</v>
      </c>
      <c r="Q38" s="8"/>
      <c r="R38" s="8">
        <v>4</v>
      </c>
      <c r="S38" s="8"/>
    </row>
    <row r="39" ht="15.6" spans="1:19">
      <c r="A39" s="4">
        <v>37</v>
      </c>
      <c r="B39" s="5" t="s">
        <v>129</v>
      </c>
      <c r="C39" s="4" t="s">
        <v>95</v>
      </c>
      <c r="D39" s="4" t="s">
        <v>130</v>
      </c>
      <c r="E39" s="5" t="s">
        <v>23</v>
      </c>
      <c r="F39" s="6">
        <v>520</v>
      </c>
      <c r="G39" s="6">
        <v>350</v>
      </c>
      <c r="H39" s="5"/>
      <c r="I39" s="5"/>
      <c r="J39" s="5"/>
      <c r="K39" s="5"/>
      <c r="L39" s="5">
        <v>1</v>
      </c>
      <c r="M39" s="5">
        <f t="shared" si="3"/>
        <v>8</v>
      </c>
      <c r="N39" s="5"/>
      <c r="O39" s="8"/>
      <c r="P39" s="8">
        <v>300</v>
      </c>
      <c r="Q39" s="8">
        <v>50</v>
      </c>
      <c r="R39" s="8">
        <v>3</v>
      </c>
      <c r="S39" s="8"/>
    </row>
    <row r="40" ht="42" customHeight="1" spans="1:19">
      <c r="A40" s="4">
        <v>38</v>
      </c>
      <c r="B40" s="5" t="s">
        <v>131</v>
      </c>
      <c r="C40" s="4" t="s">
        <v>132</v>
      </c>
      <c r="D40" s="4" t="s">
        <v>133</v>
      </c>
      <c r="E40" s="5" t="s">
        <v>23</v>
      </c>
      <c r="F40" s="6">
        <v>750</v>
      </c>
      <c r="G40" s="6">
        <v>500</v>
      </c>
      <c r="H40" s="5"/>
      <c r="I40" s="5">
        <v>150</v>
      </c>
      <c r="J40" s="5"/>
      <c r="K40" s="5"/>
      <c r="L40" s="5">
        <v>1</v>
      </c>
      <c r="M40" s="5">
        <f t="shared" si="3"/>
        <v>8</v>
      </c>
      <c r="N40" s="5">
        <v>80</v>
      </c>
      <c r="O40" s="8"/>
      <c r="P40" s="8"/>
      <c r="Q40" s="8"/>
      <c r="R40" s="8">
        <v>5</v>
      </c>
      <c r="S40" s="8"/>
    </row>
    <row r="41" ht="31.2" spans="1:19">
      <c r="A41" s="4">
        <v>39</v>
      </c>
      <c r="B41" s="5" t="s">
        <v>134</v>
      </c>
      <c r="C41" s="4" t="s">
        <v>135</v>
      </c>
      <c r="D41" s="4" t="s">
        <v>136</v>
      </c>
      <c r="E41" s="5" t="s">
        <v>23</v>
      </c>
      <c r="F41" s="6">
        <v>600</v>
      </c>
      <c r="G41" s="6">
        <v>350</v>
      </c>
      <c r="H41" s="5"/>
      <c r="I41" s="5">
        <v>160</v>
      </c>
      <c r="J41" s="5"/>
      <c r="K41" s="5"/>
      <c r="L41" s="5">
        <v>1</v>
      </c>
      <c r="M41" s="5">
        <f t="shared" si="3"/>
        <v>8</v>
      </c>
      <c r="N41" s="5"/>
      <c r="O41" s="8"/>
      <c r="P41" s="8"/>
      <c r="Q41" s="8">
        <v>120</v>
      </c>
      <c r="R41" s="8">
        <v>3</v>
      </c>
      <c r="S41" s="8"/>
    </row>
    <row r="42" ht="15.6" spans="1:19">
      <c r="A42" s="4">
        <v>40</v>
      </c>
      <c r="B42" s="5" t="s">
        <v>137</v>
      </c>
      <c r="C42" s="4" t="s">
        <v>89</v>
      </c>
      <c r="D42" s="4" t="s">
        <v>138</v>
      </c>
      <c r="E42" s="5" t="s">
        <v>23</v>
      </c>
      <c r="F42" s="6">
        <v>1800</v>
      </c>
      <c r="G42" s="6">
        <f>F42/1.5</f>
        <v>1200</v>
      </c>
      <c r="H42" s="5"/>
      <c r="I42" s="5">
        <v>640</v>
      </c>
      <c r="J42" s="5"/>
      <c r="K42" s="5">
        <v>280</v>
      </c>
      <c r="L42" s="5">
        <v>1</v>
      </c>
      <c r="M42" s="5">
        <f t="shared" si="3"/>
        <v>8</v>
      </c>
      <c r="N42" s="5">
        <v>150</v>
      </c>
      <c r="O42" s="8"/>
      <c r="P42" s="8">
        <v>1400</v>
      </c>
      <c r="Q42" s="8"/>
      <c r="R42" s="8">
        <v>15</v>
      </c>
      <c r="S42" s="8"/>
    </row>
    <row r="43" ht="15.6" spans="1:19">
      <c r="A43" s="4">
        <v>41</v>
      </c>
      <c r="B43" s="5" t="s">
        <v>139</v>
      </c>
      <c r="C43" s="4" t="s">
        <v>140</v>
      </c>
      <c r="D43" s="5" t="s">
        <v>141</v>
      </c>
      <c r="E43" s="5" t="s">
        <v>23</v>
      </c>
      <c r="F43" s="6">
        <v>700</v>
      </c>
      <c r="G43" s="6">
        <v>450</v>
      </c>
      <c r="H43" s="5"/>
      <c r="I43" s="5"/>
      <c r="J43" s="5"/>
      <c r="K43" s="5"/>
      <c r="L43" s="5">
        <v>1</v>
      </c>
      <c r="M43" s="5">
        <v>8</v>
      </c>
      <c r="N43" s="5">
        <v>100</v>
      </c>
      <c r="O43" s="8"/>
      <c r="P43" s="8"/>
      <c r="Q43" s="8"/>
      <c r="R43" s="8">
        <v>4</v>
      </c>
      <c r="S43" s="8"/>
    </row>
    <row r="44" ht="15.6" spans="1:19">
      <c r="A44" s="4">
        <v>42</v>
      </c>
      <c r="B44" s="5" t="s">
        <v>142</v>
      </c>
      <c r="C44" s="4" t="s">
        <v>143</v>
      </c>
      <c r="D44" s="5" t="s">
        <v>144</v>
      </c>
      <c r="E44" s="5" t="s">
        <v>23</v>
      </c>
      <c r="F44" s="6">
        <v>700</v>
      </c>
      <c r="G44" s="6">
        <v>350</v>
      </c>
      <c r="H44" s="5"/>
      <c r="I44" s="5"/>
      <c r="J44" s="5"/>
      <c r="K44" s="5"/>
      <c r="L44" s="5"/>
      <c r="M44" s="5"/>
      <c r="N44" s="5">
        <v>60</v>
      </c>
      <c r="O44" s="8"/>
      <c r="P44" s="8"/>
      <c r="Q44" s="8">
        <v>180</v>
      </c>
      <c r="R44" s="8">
        <v>3</v>
      </c>
      <c r="S44" s="8"/>
    </row>
    <row r="45" ht="15.6" spans="1:19">
      <c r="A45" s="4">
        <v>43</v>
      </c>
      <c r="B45" s="5" t="s">
        <v>145</v>
      </c>
      <c r="C45" s="4" t="s">
        <v>146</v>
      </c>
      <c r="D45" s="5" t="s">
        <v>147</v>
      </c>
      <c r="E45" s="5" t="s">
        <v>23</v>
      </c>
      <c r="F45" s="6">
        <v>500</v>
      </c>
      <c r="G45" s="6">
        <v>330</v>
      </c>
      <c r="H45" s="5"/>
      <c r="I45" s="5"/>
      <c r="J45" s="5"/>
      <c r="K45" s="5"/>
      <c r="L45" s="5">
        <v>1</v>
      </c>
      <c r="M45" s="5">
        <v>8</v>
      </c>
      <c r="N45" s="5">
        <v>100</v>
      </c>
      <c r="O45" s="8"/>
      <c r="P45" s="8"/>
      <c r="Q45" s="8"/>
      <c r="R45" s="8">
        <v>3</v>
      </c>
      <c r="S45" s="8"/>
    </row>
    <row r="46" ht="31.2" spans="1:19">
      <c r="A46" s="4">
        <v>44</v>
      </c>
      <c r="B46" s="5" t="s">
        <v>148</v>
      </c>
      <c r="C46" s="5" t="s">
        <v>149</v>
      </c>
      <c r="D46" s="5" t="s">
        <v>150</v>
      </c>
      <c r="E46" s="5" t="s">
        <v>23</v>
      </c>
      <c r="F46" s="6">
        <v>700</v>
      </c>
      <c r="G46" s="6">
        <v>450</v>
      </c>
      <c r="H46" s="5"/>
      <c r="I46" s="5"/>
      <c r="J46" s="5"/>
      <c r="K46" s="5"/>
      <c r="L46" s="5">
        <v>1</v>
      </c>
      <c r="M46" s="5">
        <f>L46*8</f>
        <v>8</v>
      </c>
      <c r="N46" s="5"/>
      <c r="O46" s="8"/>
      <c r="P46" s="8">
        <v>200</v>
      </c>
      <c r="Q46" s="8">
        <v>200</v>
      </c>
      <c r="R46" s="8">
        <v>4</v>
      </c>
      <c r="S46" s="8"/>
    </row>
    <row r="47" ht="31.2" spans="1:19">
      <c r="A47" s="4">
        <v>45</v>
      </c>
      <c r="B47" s="5" t="s">
        <v>151</v>
      </c>
      <c r="C47" s="5" t="s">
        <v>152</v>
      </c>
      <c r="D47" s="5" t="s">
        <v>153</v>
      </c>
      <c r="E47" s="5" t="s">
        <v>23</v>
      </c>
      <c r="F47" s="6">
        <v>1000</v>
      </c>
      <c r="G47" s="6">
        <v>660</v>
      </c>
      <c r="H47" s="5"/>
      <c r="I47" s="5"/>
      <c r="J47" s="5"/>
      <c r="K47" s="5">
        <v>200</v>
      </c>
      <c r="L47" s="5">
        <v>1</v>
      </c>
      <c r="M47" s="5">
        <f>L47*8</f>
        <v>8</v>
      </c>
      <c r="N47" s="5"/>
      <c r="O47" s="8">
        <v>30</v>
      </c>
      <c r="P47" s="8"/>
      <c r="Q47" s="8">
        <v>280</v>
      </c>
      <c r="R47" s="8">
        <v>6</v>
      </c>
      <c r="S47" s="8"/>
    </row>
    <row r="48" ht="31.2" spans="1:19">
      <c r="A48" s="4">
        <v>46</v>
      </c>
      <c r="B48" s="5" t="s">
        <v>154</v>
      </c>
      <c r="C48" s="5" t="s">
        <v>155</v>
      </c>
      <c r="D48" s="5" t="s">
        <v>156</v>
      </c>
      <c r="E48" s="5" t="s">
        <v>23</v>
      </c>
      <c r="F48" s="6">
        <v>3180</v>
      </c>
      <c r="G48" s="6">
        <v>2100</v>
      </c>
      <c r="H48" s="5">
        <v>192</v>
      </c>
      <c r="I48" s="5">
        <v>1200</v>
      </c>
      <c r="J48" s="5">
        <v>5</v>
      </c>
      <c r="K48" s="5"/>
      <c r="L48" s="5">
        <v>1</v>
      </c>
      <c r="M48" s="5">
        <v>60</v>
      </c>
      <c r="N48" s="5"/>
      <c r="O48" s="8"/>
      <c r="P48" s="8">
        <v>150</v>
      </c>
      <c r="Q48" s="8"/>
      <c r="R48" s="8">
        <v>20</v>
      </c>
      <c r="S48" s="8"/>
    </row>
    <row r="49" ht="31.2" spans="1:19">
      <c r="A49" s="4">
        <v>47</v>
      </c>
      <c r="B49" s="5" t="s">
        <v>157</v>
      </c>
      <c r="C49" s="5" t="s">
        <v>158</v>
      </c>
      <c r="D49" s="5" t="s">
        <v>159</v>
      </c>
      <c r="E49" s="5" t="s">
        <v>23</v>
      </c>
      <c r="F49" s="6">
        <v>800</v>
      </c>
      <c r="G49" s="6">
        <v>530</v>
      </c>
      <c r="H49" s="5"/>
      <c r="I49" s="5"/>
      <c r="J49" s="5"/>
      <c r="K49" s="5"/>
      <c r="L49" s="5">
        <v>1</v>
      </c>
      <c r="M49" s="5">
        <f t="shared" ref="M49:M55" si="4">L49*8</f>
        <v>8</v>
      </c>
      <c r="N49" s="5"/>
      <c r="O49" s="8"/>
      <c r="P49" s="8"/>
      <c r="Q49" s="8">
        <v>380</v>
      </c>
      <c r="R49" s="8">
        <v>5</v>
      </c>
      <c r="S49" s="8"/>
    </row>
    <row r="50" ht="31.2" spans="1:19">
      <c r="A50" s="4">
        <v>48</v>
      </c>
      <c r="B50" s="5" t="s">
        <v>160</v>
      </c>
      <c r="C50" s="5" t="s">
        <v>161</v>
      </c>
      <c r="D50" s="5" t="s">
        <v>162</v>
      </c>
      <c r="E50" s="5" t="s">
        <v>23</v>
      </c>
      <c r="F50" s="6">
        <v>600</v>
      </c>
      <c r="G50" s="6">
        <f t="shared" ref="G50:G55" si="5">F50/1.5</f>
        <v>400</v>
      </c>
      <c r="H50" s="5"/>
      <c r="I50" s="5"/>
      <c r="J50" s="5"/>
      <c r="K50" s="5"/>
      <c r="L50" s="5">
        <v>1</v>
      </c>
      <c r="M50" s="5">
        <v>12</v>
      </c>
      <c r="N50" s="5"/>
      <c r="O50" s="8"/>
      <c r="P50" s="8"/>
      <c r="Q50" s="8">
        <v>180</v>
      </c>
      <c r="R50" s="8">
        <v>3</v>
      </c>
      <c r="S50" s="8"/>
    </row>
    <row r="51" ht="31.2" spans="1:19">
      <c r="A51" s="4">
        <v>49</v>
      </c>
      <c r="B51" s="5" t="s">
        <v>163</v>
      </c>
      <c r="C51" s="5" t="s">
        <v>164</v>
      </c>
      <c r="D51" s="5" t="s">
        <v>165</v>
      </c>
      <c r="E51" s="5" t="s">
        <v>23</v>
      </c>
      <c r="F51" s="6">
        <v>750</v>
      </c>
      <c r="G51" s="6">
        <f t="shared" si="5"/>
        <v>500</v>
      </c>
      <c r="H51" s="5"/>
      <c r="I51" s="5"/>
      <c r="J51" s="5"/>
      <c r="K51" s="5">
        <v>180</v>
      </c>
      <c r="L51" s="5">
        <v>1</v>
      </c>
      <c r="M51" s="5">
        <f t="shared" si="4"/>
        <v>8</v>
      </c>
      <c r="N51" s="5"/>
      <c r="O51" s="8">
        <v>30</v>
      </c>
      <c r="P51" s="8">
        <v>100</v>
      </c>
      <c r="Q51" s="8">
        <v>155</v>
      </c>
      <c r="R51" s="8">
        <v>5</v>
      </c>
      <c r="S51" s="8"/>
    </row>
    <row r="52" ht="31.2" spans="1:19">
      <c r="A52" s="4">
        <v>50</v>
      </c>
      <c r="B52" s="5" t="s">
        <v>166</v>
      </c>
      <c r="C52" s="5" t="s">
        <v>167</v>
      </c>
      <c r="D52" s="5" t="s">
        <v>168</v>
      </c>
      <c r="E52" s="5" t="s">
        <v>23</v>
      </c>
      <c r="F52" s="6">
        <v>700</v>
      </c>
      <c r="G52" s="6">
        <v>460</v>
      </c>
      <c r="H52" s="5"/>
      <c r="I52" s="5"/>
      <c r="J52" s="5"/>
      <c r="K52" s="5"/>
      <c r="L52" s="5">
        <v>1</v>
      </c>
      <c r="M52" s="5">
        <f t="shared" si="4"/>
        <v>8</v>
      </c>
      <c r="N52" s="5"/>
      <c r="O52" s="8"/>
      <c r="P52" s="8">
        <v>330</v>
      </c>
      <c r="Q52" s="8">
        <v>160</v>
      </c>
      <c r="R52" s="8">
        <v>4</v>
      </c>
      <c r="S52" s="8"/>
    </row>
    <row r="53" ht="31.2" spans="1:19">
      <c r="A53" s="4">
        <v>51</v>
      </c>
      <c r="B53" s="5" t="s">
        <v>169</v>
      </c>
      <c r="C53" s="5" t="s">
        <v>167</v>
      </c>
      <c r="D53" s="5" t="s">
        <v>170</v>
      </c>
      <c r="E53" s="5" t="s">
        <v>23</v>
      </c>
      <c r="F53" s="6">
        <v>600</v>
      </c>
      <c r="G53" s="6">
        <v>400</v>
      </c>
      <c r="H53" s="5"/>
      <c r="I53" s="5"/>
      <c r="J53" s="5"/>
      <c r="K53" s="5"/>
      <c r="L53" s="5">
        <v>1</v>
      </c>
      <c r="M53" s="5">
        <f t="shared" si="4"/>
        <v>8</v>
      </c>
      <c r="N53" s="5"/>
      <c r="O53" s="8">
        <v>30</v>
      </c>
      <c r="P53" s="8"/>
      <c r="Q53" s="8">
        <v>220</v>
      </c>
      <c r="R53" s="8">
        <v>4</v>
      </c>
      <c r="S53" s="8"/>
    </row>
    <row r="54" ht="31.2" spans="1:19">
      <c r="A54" s="4">
        <v>52</v>
      </c>
      <c r="B54" s="5" t="s">
        <v>171</v>
      </c>
      <c r="C54" s="5" t="s">
        <v>167</v>
      </c>
      <c r="D54" s="5" t="s">
        <v>172</v>
      </c>
      <c r="E54" s="5" t="s">
        <v>23</v>
      </c>
      <c r="F54" s="6">
        <v>660</v>
      </c>
      <c r="G54" s="6">
        <v>430</v>
      </c>
      <c r="H54" s="5"/>
      <c r="I54" s="5"/>
      <c r="J54" s="5"/>
      <c r="K54" s="5"/>
      <c r="L54" s="5">
        <v>1</v>
      </c>
      <c r="M54" s="5">
        <f t="shared" si="4"/>
        <v>8</v>
      </c>
      <c r="N54" s="5"/>
      <c r="O54" s="8">
        <v>30</v>
      </c>
      <c r="P54" s="8"/>
      <c r="Q54" s="8">
        <v>230</v>
      </c>
      <c r="R54" s="8">
        <v>4</v>
      </c>
      <c r="S54" s="8"/>
    </row>
    <row r="55" ht="31.2" spans="1:19">
      <c r="A55" s="4">
        <v>53</v>
      </c>
      <c r="B55" s="5" t="s">
        <v>173</v>
      </c>
      <c r="C55" s="5" t="s">
        <v>174</v>
      </c>
      <c r="D55" s="5" t="s">
        <v>175</v>
      </c>
      <c r="E55" s="5" t="s">
        <v>23</v>
      </c>
      <c r="F55" s="6">
        <v>750</v>
      </c>
      <c r="G55" s="6">
        <f t="shared" si="5"/>
        <v>500</v>
      </c>
      <c r="H55" s="5"/>
      <c r="I55" s="5"/>
      <c r="J55" s="5"/>
      <c r="K55" s="5"/>
      <c r="L55" s="5">
        <v>1</v>
      </c>
      <c r="M55" s="5">
        <f t="shared" si="4"/>
        <v>8</v>
      </c>
      <c r="N55" s="5">
        <v>30</v>
      </c>
      <c r="O55" s="8">
        <v>30</v>
      </c>
      <c r="P55" s="8">
        <v>1000</v>
      </c>
      <c r="Q55" s="8">
        <v>150</v>
      </c>
      <c r="R55" s="8">
        <v>6</v>
      </c>
      <c r="S55" s="8"/>
    </row>
    <row r="56" ht="46.8" spans="1:19">
      <c r="A56" s="4">
        <v>54</v>
      </c>
      <c r="B56" s="5" t="s">
        <v>176</v>
      </c>
      <c r="C56" s="5" t="s">
        <v>177</v>
      </c>
      <c r="D56" s="5" t="s">
        <v>178</v>
      </c>
      <c r="E56" s="5" t="s">
        <v>179</v>
      </c>
      <c r="F56" s="6">
        <v>580</v>
      </c>
      <c r="G56" s="6">
        <v>200</v>
      </c>
      <c r="H56" s="5"/>
      <c r="I56" s="5"/>
      <c r="J56" s="5"/>
      <c r="K56" s="5">
        <v>120</v>
      </c>
      <c r="L56" s="5"/>
      <c r="M56" s="5"/>
      <c r="N56" s="5">
        <v>80</v>
      </c>
      <c r="O56" s="8">
        <v>20</v>
      </c>
      <c r="P56" s="8"/>
      <c r="Q56" s="8"/>
      <c r="R56" s="8">
        <v>3</v>
      </c>
      <c r="S56" s="8"/>
    </row>
    <row r="57" ht="31.2" spans="1:19">
      <c r="A57" s="4">
        <v>55</v>
      </c>
      <c r="B57" s="5" t="s">
        <v>180</v>
      </c>
      <c r="C57" s="5" t="s">
        <v>181</v>
      </c>
      <c r="D57" s="5" t="s">
        <v>182</v>
      </c>
      <c r="E57" s="5" t="s">
        <v>23</v>
      </c>
      <c r="F57" s="6">
        <v>10000</v>
      </c>
      <c r="G57" s="6">
        <v>7000</v>
      </c>
      <c r="H57" s="5">
        <v>700</v>
      </c>
      <c r="I57" s="5"/>
      <c r="J57" s="5">
        <v>13</v>
      </c>
      <c r="K57" s="5"/>
      <c r="L57" s="5">
        <v>2</v>
      </c>
      <c r="M57" s="5">
        <v>16</v>
      </c>
      <c r="N57" s="5"/>
      <c r="O57" s="8">
        <v>50</v>
      </c>
      <c r="P57" s="8"/>
      <c r="Q57" s="8"/>
      <c r="R57" s="8">
        <v>20</v>
      </c>
      <c r="S57" s="8"/>
    </row>
    <row r="58" ht="31.2" spans="1:19">
      <c r="A58" s="4">
        <v>56</v>
      </c>
      <c r="B58" s="5" t="s">
        <v>183</v>
      </c>
      <c r="C58" s="5" t="s">
        <v>184</v>
      </c>
      <c r="D58" s="5" t="s">
        <v>185</v>
      </c>
      <c r="E58" s="5" t="s">
        <v>23</v>
      </c>
      <c r="F58" s="6">
        <v>10500</v>
      </c>
      <c r="G58" s="6">
        <f>F58/1.5</f>
        <v>7000</v>
      </c>
      <c r="H58" s="5">
        <v>546</v>
      </c>
      <c r="I58" s="5"/>
      <c r="J58" s="5">
        <v>8</v>
      </c>
      <c r="K58" s="5"/>
      <c r="L58" s="5">
        <v>2</v>
      </c>
      <c r="M58" s="5">
        <v>16</v>
      </c>
      <c r="N58" s="5">
        <v>200</v>
      </c>
      <c r="O58" s="8">
        <v>50</v>
      </c>
      <c r="P58" s="8"/>
      <c r="Q58" s="8"/>
      <c r="R58" s="8">
        <v>20</v>
      </c>
      <c r="S58" s="8"/>
    </row>
    <row r="59" ht="31.2" spans="1:19">
      <c r="A59" s="4">
        <v>57</v>
      </c>
      <c r="B59" s="5" t="s">
        <v>186</v>
      </c>
      <c r="C59" s="4" t="s">
        <v>187</v>
      </c>
      <c r="D59" s="5" t="s">
        <v>188</v>
      </c>
      <c r="E59" s="5" t="s">
        <v>23</v>
      </c>
      <c r="F59" s="6">
        <v>3200</v>
      </c>
      <c r="G59" s="6">
        <v>2100</v>
      </c>
      <c r="H59" s="5">
        <v>256</v>
      </c>
      <c r="I59" s="5"/>
      <c r="J59" s="5">
        <v>6</v>
      </c>
      <c r="K59" s="5">
        <v>380</v>
      </c>
      <c r="L59" s="5">
        <v>1</v>
      </c>
      <c r="M59" s="5">
        <f>L59*8</f>
        <v>8</v>
      </c>
      <c r="N59" s="5"/>
      <c r="O59" s="8">
        <v>70</v>
      </c>
      <c r="P59" s="8"/>
      <c r="Q59" s="8">
        <v>260</v>
      </c>
      <c r="R59" s="8">
        <v>18</v>
      </c>
      <c r="S59" s="8" t="s">
        <v>189</v>
      </c>
    </row>
    <row r="60" ht="31.2" spans="1:19">
      <c r="A60" s="4">
        <v>58</v>
      </c>
      <c r="B60" s="5" t="s">
        <v>190</v>
      </c>
      <c r="C60" s="4" t="s">
        <v>191</v>
      </c>
      <c r="D60" s="5" t="s">
        <v>192</v>
      </c>
      <c r="E60" s="5" t="s">
        <v>23</v>
      </c>
      <c r="F60" s="6">
        <v>590</v>
      </c>
      <c r="G60" s="6">
        <v>360</v>
      </c>
      <c r="H60" s="5"/>
      <c r="I60" s="5"/>
      <c r="J60" s="5"/>
      <c r="K60" s="5"/>
      <c r="L60" s="5">
        <v>1</v>
      </c>
      <c r="M60" s="5">
        <v>16</v>
      </c>
      <c r="N60" s="5"/>
      <c r="O60" s="8"/>
      <c r="P60" s="8"/>
      <c r="Q60" s="8">
        <v>130</v>
      </c>
      <c r="R60" s="8">
        <v>3</v>
      </c>
      <c r="S60" s="8"/>
    </row>
    <row r="61" ht="31.2" spans="1:19">
      <c r="A61" s="4">
        <v>59</v>
      </c>
      <c r="B61" s="5" t="s">
        <v>193</v>
      </c>
      <c r="C61" s="4" t="s">
        <v>194</v>
      </c>
      <c r="D61" s="5" t="s">
        <v>195</v>
      </c>
      <c r="E61" s="5" t="s">
        <v>196</v>
      </c>
      <c r="F61" s="6">
        <v>550</v>
      </c>
      <c r="G61" s="6">
        <v>350</v>
      </c>
      <c r="H61" s="5"/>
      <c r="I61" s="5"/>
      <c r="J61" s="5"/>
      <c r="K61" s="5">
        <v>70</v>
      </c>
      <c r="L61" s="5"/>
      <c r="M61" s="5"/>
      <c r="N61" s="5">
        <v>98</v>
      </c>
      <c r="O61" s="8">
        <v>55</v>
      </c>
      <c r="P61" s="8"/>
      <c r="Q61" s="8">
        <v>50</v>
      </c>
      <c r="R61" s="8">
        <v>4</v>
      </c>
      <c r="S61" s="8"/>
    </row>
    <row r="62" ht="31.2" spans="1:19">
      <c r="A62" s="4">
        <v>60</v>
      </c>
      <c r="B62" s="5" t="s">
        <v>197</v>
      </c>
      <c r="C62" s="5" t="s">
        <v>198</v>
      </c>
      <c r="D62" s="5" t="s">
        <v>199</v>
      </c>
      <c r="E62" s="5" t="s">
        <v>23</v>
      </c>
      <c r="F62" s="6">
        <v>530</v>
      </c>
      <c r="G62" s="6">
        <v>340</v>
      </c>
      <c r="H62" s="5"/>
      <c r="I62" s="5"/>
      <c r="J62" s="5"/>
      <c r="K62" s="5"/>
      <c r="L62" s="5">
        <v>1</v>
      </c>
      <c r="M62" s="5">
        <f>L62*8</f>
        <v>8</v>
      </c>
      <c r="N62" s="5"/>
      <c r="O62" s="8"/>
      <c r="P62" s="8">
        <v>600</v>
      </c>
      <c r="Q62" s="8">
        <v>160</v>
      </c>
      <c r="R62" s="8">
        <v>3.5</v>
      </c>
      <c r="S62" s="8"/>
    </row>
    <row r="63" ht="31.2" spans="1:19">
      <c r="A63" s="4">
        <v>61</v>
      </c>
      <c r="B63" s="5" t="s">
        <v>200</v>
      </c>
      <c r="C63" s="5" t="s">
        <v>201</v>
      </c>
      <c r="D63" s="5" t="s">
        <v>202</v>
      </c>
      <c r="E63" s="5" t="s">
        <v>23</v>
      </c>
      <c r="F63" s="6">
        <v>700</v>
      </c>
      <c r="G63" s="6">
        <v>460</v>
      </c>
      <c r="H63" s="5"/>
      <c r="I63" s="5"/>
      <c r="J63" s="5"/>
      <c r="K63" s="5"/>
      <c r="L63" s="5">
        <v>1</v>
      </c>
      <c r="M63" s="5">
        <v>8</v>
      </c>
      <c r="N63" s="5"/>
      <c r="O63" s="8"/>
      <c r="P63" s="8">
        <v>650</v>
      </c>
      <c r="Q63" s="8">
        <v>45</v>
      </c>
      <c r="R63" s="8">
        <v>4</v>
      </c>
      <c r="S63" s="8"/>
    </row>
    <row r="64" ht="31.2" spans="1:19">
      <c r="A64" s="4">
        <v>62</v>
      </c>
      <c r="B64" s="5" t="s">
        <v>203</v>
      </c>
      <c r="C64" s="5" t="s">
        <v>204</v>
      </c>
      <c r="D64" s="5" t="s">
        <v>205</v>
      </c>
      <c r="E64" s="5" t="s">
        <v>23</v>
      </c>
      <c r="F64" s="6">
        <v>3000</v>
      </c>
      <c r="G64" s="6">
        <f>F64/1.5</f>
        <v>2000</v>
      </c>
      <c r="H64" s="5">
        <v>40</v>
      </c>
      <c r="I64" s="5">
        <v>600</v>
      </c>
      <c r="J64" s="5"/>
      <c r="K64" s="5">
        <v>180</v>
      </c>
      <c r="L64" s="5"/>
      <c r="M64" s="5"/>
      <c r="N64" s="5"/>
      <c r="O64" s="8"/>
      <c r="P64" s="8">
        <v>1500</v>
      </c>
      <c r="Q64" s="8"/>
      <c r="R64" s="8">
        <v>15</v>
      </c>
      <c r="S64" s="8"/>
    </row>
    <row r="65" ht="31.2" spans="1:19">
      <c r="A65" s="4">
        <v>63</v>
      </c>
      <c r="B65" s="5" t="s">
        <v>206</v>
      </c>
      <c r="C65" s="5" t="s">
        <v>207</v>
      </c>
      <c r="D65" s="5" t="s">
        <v>208</v>
      </c>
      <c r="E65" s="5" t="s">
        <v>23</v>
      </c>
      <c r="F65" s="6">
        <v>600</v>
      </c>
      <c r="G65" s="6">
        <f>F65/1.5</f>
        <v>400</v>
      </c>
      <c r="H65" s="5"/>
      <c r="I65" s="5"/>
      <c r="J65" s="5"/>
      <c r="K65" s="5"/>
      <c r="L65" s="5">
        <v>1</v>
      </c>
      <c r="M65" s="5">
        <v>8</v>
      </c>
      <c r="N65" s="5"/>
      <c r="O65" s="8"/>
      <c r="P65" s="8">
        <v>180</v>
      </c>
      <c r="Q65" s="8">
        <v>200</v>
      </c>
      <c r="R65" s="8">
        <v>4</v>
      </c>
      <c r="S65" s="8"/>
    </row>
    <row r="66" ht="31.2" spans="1:19">
      <c r="A66" s="4">
        <v>64</v>
      </c>
      <c r="B66" s="5" t="s">
        <v>209</v>
      </c>
      <c r="C66" s="5" t="s">
        <v>210</v>
      </c>
      <c r="D66" s="5" t="s">
        <v>211</v>
      </c>
      <c r="E66" s="5" t="s">
        <v>23</v>
      </c>
      <c r="F66" s="6">
        <v>1900</v>
      </c>
      <c r="G66" s="6">
        <v>1260</v>
      </c>
      <c r="H66" s="5"/>
      <c r="I66" s="5">
        <v>500</v>
      </c>
      <c r="J66" s="5"/>
      <c r="K66" s="5"/>
      <c r="L66" s="5">
        <v>1</v>
      </c>
      <c r="M66" s="5">
        <f>L66*8</f>
        <v>8</v>
      </c>
      <c r="N66" s="5"/>
      <c r="O66" s="8"/>
      <c r="P66" s="8"/>
      <c r="Q66" s="8">
        <v>700</v>
      </c>
      <c r="R66" s="8">
        <v>13</v>
      </c>
      <c r="S66" s="8"/>
    </row>
    <row r="67" ht="31.2" spans="1:19">
      <c r="A67" s="4">
        <v>65</v>
      </c>
      <c r="B67" s="5" t="s">
        <v>212</v>
      </c>
      <c r="C67" s="5" t="s">
        <v>213</v>
      </c>
      <c r="D67" s="5" t="s">
        <v>214</v>
      </c>
      <c r="E67" s="5" t="s">
        <v>23</v>
      </c>
      <c r="F67" s="6">
        <v>700</v>
      </c>
      <c r="G67" s="6">
        <v>400</v>
      </c>
      <c r="H67" s="5"/>
      <c r="I67" s="5"/>
      <c r="J67" s="5"/>
      <c r="K67" s="5"/>
      <c r="L67" s="5"/>
      <c r="M67" s="5"/>
      <c r="N67" s="5"/>
      <c r="O67" s="8"/>
      <c r="P67" s="8">
        <v>700</v>
      </c>
      <c r="Q67" s="8">
        <v>110</v>
      </c>
      <c r="R67" s="8">
        <v>3</v>
      </c>
      <c r="S67" s="8"/>
    </row>
    <row r="68" ht="31.2" spans="1:19">
      <c r="A68" s="4">
        <v>66</v>
      </c>
      <c r="B68" s="5" t="s">
        <v>215</v>
      </c>
      <c r="C68" s="5" t="s">
        <v>216</v>
      </c>
      <c r="D68" s="5" t="s">
        <v>217</v>
      </c>
      <c r="E68" s="5" t="s">
        <v>23</v>
      </c>
      <c r="F68" s="6">
        <v>600</v>
      </c>
      <c r="G68" s="6">
        <f>F68/1.5</f>
        <v>400</v>
      </c>
      <c r="H68" s="5"/>
      <c r="I68" s="5"/>
      <c r="J68" s="5"/>
      <c r="K68" s="5"/>
      <c r="L68" s="5">
        <v>1</v>
      </c>
      <c r="M68" s="5">
        <f>L68*8</f>
        <v>8</v>
      </c>
      <c r="N68" s="5">
        <v>180</v>
      </c>
      <c r="O68" s="8"/>
      <c r="P68" s="8"/>
      <c r="Q68" s="8"/>
      <c r="R68" s="8">
        <v>4</v>
      </c>
      <c r="S68" s="8"/>
    </row>
    <row r="69" ht="31.2" spans="1:19">
      <c r="A69" s="4">
        <v>67</v>
      </c>
      <c r="B69" s="5" t="s">
        <v>218</v>
      </c>
      <c r="C69" s="5" t="s">
        <v>219</v>
      </c>
      <c r="D69" s="5" t="s">
        <v>220</v>
      </c>
      <c r="E69" s="5" t="s">
        <v>23</v>
      </c>
      <c r="F69" s="6">
        <v>550</v>
      </c>
      <c r="G69" s="6">
        <v>320</v>
      </c>
      <c r="H69" s="5">
        <v>56</v>
      </c>
      <c r="I69" s="5">
        <v>260</v>
      </c>
      <c r="J69" s="5"/>
      <c r="K69" s="5"/>
      <c r="L69" s="5">
        <v>1</v>
      </c>
      <c r="M69" s="5">
        <v>8</v>
      </c>
      <c r="N69" s="5"/>
      <c r="O69" s="8"/>
      <c r="P69" s="8">
        <v>700</v>
      </c>
      <c r="Q69" s="8"/>
      <c r="R69" s="8">
        <v>3</v>
      </c>
      <c r="S69" s="8"/>
    </row>
    <row r="70" ht="31.2" spans="1:19">
      <c r="A70" s="4">
        <v>68</v>
      </c>
      <c r="B70" s="5" t="s">
        <v>221</v>
      </c>
      <c r="C70" s="5" t="s">
        <v>222</v>
      </c>
      <c r="D70" s="5" t="s">
        <v>223</v>
      </c>
      <c r="E70" s="5" t="s">
        <v>23</v>
      </c>
      <c r="F70" s="6">
        <v>1100</v>
      </c>
      <c r="G70" s="6">
        <v>730</v>
      </c>
      <c r="H70" s="5"/>
      <c r="I70" s="5"/>
      <c r="J70" s="5"/>
      <c r="K70" s="5">
        <v>150</v>
      </c>
      <c r="L70" s="5">
        <v>1</v>
      </c>
      <c r="M70" s="5">
        <f>L70*8</f>
        <v>8</v>
      </c>
      <c r="N70" s="5">
        <v>50</v>
      </c>
      <c r="O70" s="8"/>
      <c r="P70" s="8"/>
      <c r="Q70" s="8">
        <v>200</v>
      </c>
      <c r="R70" s="8">
        <v>5</v>
      </c>
      <c r="S70" s="8"/>
    </row>
    <row r="71" ht="31.2" spans="1:19">
      <c r="A71" s="4">
        <v>69</v>
      </c>
      <c r="B71" s="5" t="s">
        <v>224</v>
      </c>
      <c r="C71" s="5" t="s">
        <v>225</v>
      </c>
      <c r="D71" s="5" t="s">
        <v>226</v>
      </c>
      <c r="E71" s="5" t="s">
        <v>23</v>
      </c>
      <c r="F71" s="6">
        <v>600</v>
      </c>
      <c r="G71" s="6">
        <v>400</v>
      </c>
      <c r="H71" s="5"/>
      <c r="I71" s="5"/>
      <c r="J71" s="5"/>
      <c r="K71" s="5"/>
      <c r="L71" s="5"/>
      <c r="M71" s="5"/>
      <c r="N71" s="5"/>
      <c r="O71" s="8"/>
      <c r="P71" s="8"/>
      <c r="Q71" s="8">
        <v>400</v>
      </c>
      <c r="R71" s="8">
        <v>3</v>
      </c>
      <c r="S71" s="8"/>
    </row>
    <row r="72" ht="31.2" spans="1:19">
      <c r="A72" s="4">
        <v>70</v>
      </c>
      <c r="B72" s="5" t="s">
        <v>227</v>
      </c>
      <c r="C72" s="5" t="s">
        <v>228</v>
      </c>
      <c r="D72" s="5" t="s">
        <v>229</v>
      </c>
      <c r="E72" s="5" t="s">
        <v>23</v>
      </c>
      <c r="F72" s="6">
        <v>600</v>
      </c>
      <c r="G72" s="6">
        <v>350</v>
      </c>
      <c r="H72" s="5"/>
      <c r="I72" s="5"/>
      <c r="J72" s="5"/>
      <c r="K72" s="5"/>
      <c r="L72" s="5">
        <v>1</v>
      </c>
      <c r="M72" s="5">
        <f>L72*8</f>
        <v>8</v>
      </c>
      <c r="N72" s="5"/>
      <c r="O72" s="8"/>
      <c r="P72" s="8">
        <v>700</v>
      </c>
      <c r="Q72" s="8"/>
      <c r="R72" s="8">
        <v>3</v>
      </c>
      <c r="S72" s="8"/>
    </row>
    <row r="73" ht="31.2" spans="1:19">
      <c r="A73" s="4">
        <v>71</v>
      </c>
      <c r="B73" s="5" t="s">
        <v>230</v>
      </c>
      <c r="C73" s="5" t="s">
        <v>231</v>
      </c>
      <c r="D73" s="5" t="s">
        <v>232</v>
      </c>
      <c r="E73" s="5" t="s">
        <v>23</v>
      </c>
      <c r="F73" s="6">
        <v>650</v>
      </c>
      <c r="G73" s="6">
        <v>380</v>
      </c>
      <c r="H73" s="5"/>
      <c r="I73" s="5"/>
      <c r="J73" s="5"/>
      <c r="K73" s="5">
        <v>350</v>
      </c>
      <c r="L73" s="5">
        <v>1</v>
      </c>
      <c r="M73" s="5">
        <v>8</v>
      </c>
      <c r="N73" s="5"/>
      <c r="O73" s="8"/>
      <c r="P73" s="8"/>
      <c r="Q73" s="8"/>
      <c r="R73" s="8">
        <v>4</v>
      </c>
      <c r="S73" s="8"/>
    </row>
    <row r="74" ht="46.8" spans="1:19">
      <c r="A74" s="4">
        <v>72</v>
      </c>
      <c r="B74" s="5" t="s">
        <v>233</v>
      </c>
      <c r="C74" s="5" t="s">
        <v>234</v>
      </c>
      <c r="D74" s="5" t="s">
        <v>235</v>
      </c>
      <c r="E74" s="5" t="s">
        <v>23</v>
      </c>
      <c r="F74" s="6">
        <f>1500*1.5</f>
        <v>2250</v>
      </c>
      <c r="G74" s="6">
        <f>F74/1.5</f>
        <v>1500</v>
      </c>
      <c r="H74" s="5"/>
      <c r="I74" s="5"/>
      <c r="J74" s="5"/>
      <c r="K74" s="5"/>
      <c r="L74" s="5"/>
      <c r="M74" s="5"/>
      <c r="N74" s="5"/>
      <c r="O74" s="8"/>
      <c r="P74" s="8"/>
      <c r="Q74" s="8"/>
      <c r="R74" s="8">
        <v>15</v>
      </c>
      <c r="S74" s="5" t="s">
        <v>236</v>
      </c>
    </row>
    <row r="75" ht="31.2" spans="1:19">
      <c r="A75" s="4">
        <v>73</v>
      </c>
      <c r="B75" s="5" t="s">
        <v>237</v>
      </c>
      <c r="C75" s="4" t="s">
        <v>238</v>
      </c>
      <c r="D75" s="4" t="s">
        <v>239</v>
      </c>
      <c r="E75" s="4" t="s">
        <v>23</v>
      </c>
      <c r="F75" s="5">
        <v>2800</v>
      </c>
      <c r="G75" s="6">
        <v>1500</v>
      </c>
      <c r="H75" s="5"/>
      <c r="I75" s="5">
        <v>1000</v>
      </c>
      <c r="J75" s="5"/>
      <c r="K75" s="5">
        <v>150</v>
      </c>
      <c r="L75" s="5">
        <v>1</v>
      </c>
      <c r="M75" s="5">
        <v>8</v>
      </c>
      <c r="N75" s="5">
        <v>200</v>
      </c>
      <c r="O75" s="8">
        <v>40</v>
      </c>
      <c r="P75" s="8">
        <v>300</v>
      </c>
      <c r="Q75" s="8"/>
      <c r="R75" s="8">
        <v>15</v>
      </c>
      <c r="S75" s="8"/>
    </row>
    <row r="76" ht="31.2" spans="1:19">
      <c r="A76" s="4">
        <v>74</v>
      </c>
      <c r="B76" s="5" t="s">
        <v>240</v>
      </c>
      <c r="C76" s="5" t="s">
        <v>241</v>
      </c>
      <c r="D76" s="5" t="s">
        <v>242</v>
      </c>
      <c r="E76" s="5" t="s">
        <v>23</v>
      </c>
      <c r="F76" s="6">
        <v>2100</v>
      </c>
      <c r="G76" s="6">
        <v>1500</v>
      </c>
      <c r="H76" s="5"/>
      <c r="I76" s="5">
        <v>1100</v>
      </c>
      <c r="J76" s="5"/>
      <c r="K76" s="5"/>
      <c r="L76" s="5">
        <v>1</v>
      </c>
      <c r="M76" s="5">
        <f t="shared" ref="M76:M78" si="6">L76*8</f>
        <v>8</v>
      </c>
      <c r="N76" s="5">
        <v>130</v>
      </c>
      <c r="O76" s="8"/>
      <c r="P76" s="8"/>
      <c r="Q76" s="8">
        <v>600</v>
      </c>
      <c r="R76" s="8">
        <v>18</v>
      </c>
      <c r="S76" s="8"/>
    </row>
    <row r="77" ht="31.2" spans="1:19">
      <c r="A77" s="4">
        <v>75</v>
      </c>
      <c r="B77" s="5" t="s">
        <v>243</v>
      </c>
      <c r="C77" s="5" t="s">
        <v>244</v>
      </c>
      <c r="D77" s="5" t="s">
        <v>245</v>
      </c>
      <c r="E77" s="5" t="s">
        <v>23</v>
      </c>
      <c r="F77" s="6">
        <v>1700</v>
      </c>
      <c r="G77" s="6">
        <v>1200</v>
      </c>
      <c r="H77" s="5"/>
      <c r="I77" s="5"/>
      <c r="J77" s="5"/>
      <c r="K77" s="5">
        <v>660</v>
      </c>
      <c r="L77" s="5">
        <v>1</v>
      </c>
      <c r="M77" s="5">
        <f t="shared" si="6"/>
        <v>8</v>
      </c>
      <c r="N77" s="5">
        <v>400</v>
      </c>
      <c r="O77" s="8"/>
      <c r="P77" s="8"/>
      <c r="Q77" s="8">
        <v>150</v>
      </c>
      <c r="R77" s="8">
        <v>13</v>
      </c>
      <c r="S77" s="8"/>
    </row>
    <row r="78" ht="31.2" spans="1:19">
      <c r="A78" s="4">
        <v>76</v>
      </c>
      <c r="B78" s="5" t="s">
        <v>246</v>
      </c>
      <c r="C78" s="5" t="s">
        <v>247</v>
      </c>
      <c r="D78" s="5" t="s">
        <v>248</v>
      </c>
      <c r="E78" s="5" t="s">
        <v>23</v>
      </c>
      <c r="F78" s="6">
        <v>700</v>
      </c>
      <c r="G78" s="6">
        <v>450</v>
      </c>
      <c r="H78" s="5"/>
      <c r="I78" s="5"/>
      <c r="J78" s="5"/>
      <c r="K78" s="5"/>
      <c r="L78" s="5">
        <v>1</v>
      </c>
      <c r="M78" s="5">
        <f t="shared" si="6"/>
        <v>8</v>
      </c>
      <c r="N78" s="5">
        <v>40</v>
      </c>
      <c r="O78" s="8">
        <v>30</v>
      </c>
      <c r="P78" s="8"/>
      <c r="Q78" s="8">
        <v>350</v>
      </c>
      <c r="R78" s="8">
        <v>5</v>
      </c>
      <c r="S78" s="8"/>
    </row>
    <row r="79" ht="31.2" spans="1:19">
      <c r="A79" s="4">
        <v>77</v>
      </c>
      <c r="B79" s="5" t="s">
        <v>249</v>
      </c>
      <c r="C79" s="5" t="s">
        <v>247</v>
      </c>
      <c r="D79" s="5" t="s">
        <v>250</v>
      </c>
      <c r="E79" s="5" t="s">
        <v>23</v>
      </c>
      <c r="F79" s="6">
        <v>1600</v>
      </c>
      <c r="G79" s="6">
        <v>1100</v>
      </c>
      <c r="H79" s="5"/>
      <c r="I79" s="5">
        <v>300</v>
      </c>
      <c r="J79" s="5"/>
      <c r="K79" s="5"/>
      <c r="L79" s="5"/>
      <c r="M79" s="5"/>
      <c r="N79" s="5">
        <v>200</v>
      </c>
      <c r="O79" s="8">
        <v>30</v>
      </c>
      <c r="P79" s="8">
        <v>400</v>
      </c>
      <c r="Q79" s="8">
        <v>400</v>
      </c>
      <c r="R79" s="8">
        <v>13</v>
      </c>
      <c r="S79" s="8"/>
    </row>
    <row r="80" ht="31.2" spans="1:19">
      <c r="A80" s="4">
        <v>78</v>
      </c>
      <c r="B80" s="5" t="s">
        <v>251</v>
      </c>
      <c r="C80" s="5" t="s">
        <v>252</v>
      </c>
      <c r="D80" s="5" t="s">
        <v>253</v>
      </c>
      <c r="E80" s="5" t="s">
        <v>23</v>
      </c>
      <c r="F80" s="6">
        <v>1400</v>
      </c>
      <c r="G80" s="6">
        <v>1000</v>
      </c>
      <c r="H80" s="5"/>
      <c r="I80" s="5"/>
      <c r="J80" s="5"/>
      <c r="K80" s="5"/>
      <c r="L80" s="5">
        <v>1</v>
      </c>
      <c r="M80" s="5">
        <f t="shared" ref="M80:M83" si="7">L80*8</f>
        <v>8</v>
      </c>
      <c r="N80" s="5">
        <v>136</v>
      </c>
      <c r="O80" s="8"/>
      <c r="P80" s="8"/>
      <c r="Q80" s="8">
        <v>600</v>
      </c>
      <c r="R80" s="8">
        <v>8</v>
      </c>
      <c r="S80" s="8"/>
    </row>
    <row r="81" ht="31.2" spans="1:19">
      <c r="A81" s="4">
        <v>79</v>
      </c>
      <c r="B81" s="5" t="s">
        <v>254</v>
      </c>
      <c r="C81" s="5" t="s">
        <v>255</v>
      </c>
      <c r="D81" s="5" t="s">
        <v>256</v>
      </c>
      <c r="E81" s="5" t="s">
        <v>23</v>
      </c>
      <c r="F81" s="6">
        <v>700</v>
      </c>
      <c r="G81" s="6">
        <v>450</v>
      </c>
      <c r="H81" s="5"/>
      <c r="I81" s="5"/>
      <c r="J81" s="5"/>
      <c r="K81" s="5"/>
      <c r="L81" s="5">
        <v>1</v>
      </c>
      <c r="M81" s="5">
        <f t="shared" si="7"/>
        <v>8</v>
      </c>
      <c r="N81" s="5"/>
      <c r="O81" s="8"/>
      <c r="P81" s="8"/>
      <c r="Q81" s="8">
        <v>400</v>
      </c>
      <c r="R81" s="8">
        <v>5</v>
      </c>
      <c r="S81" s="8"/>
    </row>
    <row r="82" ht="46.8" spans="1:19">
      <c r="A82" s="4">
        <v>80</v>
      </c>
      <c r="B82" s="5" t="s">
        <v>257</v>
      </c>
      <c r="C82" s="5" t="s">
        <v>258</v>
      </c>
      <c r="D82" s="5" t="s">
        <v>259</v>
      </c>
      <c r="E82" s="5" t="s">
        <v>23</v>
      </c>
      <c r="F82" s="6">
        <v>1400</v>
      </c>
      <c r="G82" s="6">
        <v>800</v>
      </c>
      <c r="H82" s="5"/>
      <c r="I82" s="5"/>
      <c r="J82" s="5"/>
      <c r="K82" s="5"/>
      <c r="L82" s="5"/>
      <c r="M82" s="5"/>
      <c r="N82" s="5">
        <v>136</v>
      </c>
      <c r="O82" s="8"/>
      <c r="P82" s="8"/>
      <c r="Q82" s="8">
        <v>700</v>
      </c>
      <c r="R82" s="8">
        <v>6</v>
      </c>
      <c r="S82" s="8"/>
    </row>
    <row r="83" ht="31.2" spans="1:19">
      <c r="A83" s="4">
        <v>81</v>
      </c>
      <c r="B83" s="5" t="s">
        <v>260</v>
      </c>
      <c r="C83" s="5" t="s">
        <v>261</v>
      </c>
      <c r="D83" s="5" t="s">
        <v>262</v>
      </c>
      <c r="E83" s="5" t="s">
        <v>23</v>
      </c>
      <c r="F83" s="6">
        <v>600</v>
      </c>
      <c r="G83" s="6">
        <v>400</v>
      </c>
      <c r="H83" s="5"/>
      <c r="I83" s="5"/>
      <c r="J83" s="5"/>
      <c r="K83" s="5"/>
      <c r="L83" s="5">
        <v>1</v>
      </c>
      <c r="M83" s="5">
        <f t="shared" si="7"/>
        <v>8</v>
      </c>
      <c r="N83" s="5">
        <v>70</v>
      </c>
      <c r="O83" s="8">
        <v>20</v>
      </c>
      <c r="P83" s="8">
        <v>500</v>
      </c>
      <c r="Q83" s="8">
        <v>150</v>
      </c>
      <c r="R83" s="8">
        <v>5</v>
      </c>
      <c r="S83" s="8"/>
    </row>
    <row r="84" ht="31.2" spans="1:19">
      <c r="A84" s="4">
        <v>82</v>
      </c>
      <c r="B84" s="5" t="s">
        <v>263</v>
      </c>
      <c r="C84" s="5" t="s">
        <v>264</v>
      </c>
      <c r="D84" s="5" t="s">
        <v>265</v>
      </c>
      <c r="E84" s="5" t="s">
        <v>23</v>
      </c>
      <c r="F84" s="6">
        <v>800</v>
      </c>
      <c r="G84" s="6">
        <v>600</v>
      </c>
      <c r="H84" s="5"/>
      <c r="I84" s="5">
        <v>280</v>
      </c>
      <c r="J84" s="5"/>
      <c r="K84" s="5"/>
      <c r="L84" s="5"/>
      <c r="M84" s="5"/>
      <c r="N84" s="5"/>
      <c r="O84" s="8"/>
      <c r="P84" s="8"/>
      <c r="Q84" s="8">
        <v>460</v>
      </c>
      <c r="R84" s="8">
        <v>7</v>
      </c>
      <c r="S84" s="8"/>
    </row>
    <row r="85" ht="31.2" spans="1:19">
      <c r="A85" s="4">
        <v>83</v>
      </c>
      <c r="B85" s="5" t="s">
        <v>266</v>
      </c>
      <c r="C85" s="5" t="s">
        <v>267</v>
      </c>
      <c r="D85" s="5" t="s">
        <v>268</v>
      </c>
      <c r="E85" s="5" t="s">
        <v>23</v>
      </c>
      <c r="F85" s="6">
        <v>980</v>
      </c>
      <c r="G85" s="6">
        <v>680</v>
      </c>
      <c r="H85" s="5"/>
      <c r="I85" s="5"/>
      <c r="J85" s="5"/>
      <c r="K85" s="5"/>
      <c r="L85" s="5">
        <v>1</v>
      </c>
      <c r="M85" s="5">
        <f t="shared" ref="M85:M89" si="8">L85*8</f>
        <v>8</v>
      </c>
      <c r="N85" s="5">
        <v>50</v>
      </c>
      <c r="O85" s="8">
        <v>25</v>
      </c>
      <c r="P85" s="8"/>
      <c r="Q85" s="8">
        <v>850</v>
      </c>
      <c r="R85" s="8">
        <v>7</v>
      </c>
      <c r="S85" s="8"/>
    </row>
    <row r="86" ht="31.2" spans="1:19">
      <c r="A86" s="4">
        <v>84</v>
      </c>
      <c r="B86" s="5" t="s">
        <v>269</v>
      </c>
      <c r="C86" s="5" t="s">
        <v>270</v>
      </c>
      <c r="D86" s="5" t="s">
        <v>271</v>
      </c>
      <c r="E86" s="5" t="s">
        <v>23</v>
      </c>
      <c r="F86" s="6">
        <v>1500</v>
      </c>
      <c r="G86" s="6">
        <f t="shared" ref="G86:G89" si="9">F86/1.5</f>
        <v>1000</v>
      </c>
      <c r="H86" s="5"/>
      <c r="I86" s="5">
        <v>600</v>
      </c>
      <c r="J86" s="5"/>
      <c r="K86" s="5">
        <v>200</v>
      </c>
      <c r="L86" s="5">
        <v>1</v>
      </c>
      <c r="M86" s="5">
        <f t="shared" si="8"/>
        <v>8</v>
      </c>
      <c r="N86" s="5"/>
      <c r="O86" s="8">
        <v>20</v>
      </c>
      <c r="P86" s="8"/>
      <c r="Q86" s="8">
        <v>750</v>
      </c>
      <c r="R86" s="8">
        <v>16</v>
      </c>
      <c r="S86" s="8"/>
    </row>
    <row r="87" ht="46.8" spans="1:19">
      <c r="A87" s="4">
        <v>85</v>
      </c>
      <c r="B87" s="5" t="s">
        <v>272</v>
      </c>
      <c r="C87" s="5" t="s">
        <v>273</v>
      </c>
      <c r="D87" s="5" t="s">
        <v>274</v>
      </c>
      <c r="E87" s="5" t="s">
        <v>23</v>
      </c>
      <c r="F87" s="6">
        <v>800</v>
      </c>
      <c r="G87" s="6">
        <v>530</v>
      </c>
      <c r="H87" s="5"/>
      <c r="I87" s="5"/>
      <c r="J87" s="5"/>
      <c r="K87" s="5">
        <v>350</v>
      </c>
      <c r="L87" s="5">
        <v>1</v>
      </c>
      <c r="M87" s="5">
        <f t="shared" si="8"/>
        <v>8</v>
      </c>
      <c r="N87" s="5">
        <v>158</v>
      </c>
      <c r="O87" s="8">
        <v>20</v>
      </c>
      <c r="P87" s="8"/>
      <c r="Q87" s="8">
        <v>100</v>
      </c>
      <c r="R87" s="8">
        <v>7</v>
      </c>
      <c r="S87" s="8"/>
    </row>
    <row r="88" ht="31.2" spans="1:19">
      <c r="A88" s="4">
        <v>86</v>
      </c>
      <c r="B88" s="5" t="s">
        <v>275</v>
      </c>
      <c r="C88" s="5" t="s">
        <v>276</v>
      </c>
      <c r="D88" s="5" t="s">
        <v>277</v>
      </c>
      <c r="E88" s="5" t="s">
        <v>23</v>
      </c>
      <c r="F88" s="6">
        <v>1500</v>
      </c>
      <c r="G88" s="6">
        <f t="shared" si="9"/>
        <v>1000</v>
      </c>
      <c r="H88" s="5"/>
      <c r="I88" s="5">
        <v>850</v>
      </c>
      <c r="J88" s="5"/>
      <c r="K88" s="5"/>
      <c r="L88" s="5">
        <v>1</v>
      </c>
      <c r="M88" s="5">
        <f t="shared" si="8"/>
        <v>8</v>
      </c>
      <c r="N88" s="5"/>
      <c r="O88" s="8"/>
      <c r="P88" s="8">
        <v>500</v>
      </c>
      <c r="Q88" s="8"/>
      <c r="R88" s="8">
        <v>12</v>
      </c>
      <c r="S88" s="8"/>
    </row>
    <row r="89" ht="31.2" spans="1:19">
      <c r="A89" s="4">
        <v>87</v>
      </c>
      <c r="B89" s="5" t="s">
        <v>278</v>
      </c>
      <c r="C89" s="5" t="s">
        <v>279</v>
      </c>
      <c r="D89" s="5" t="s">
        <v>280</v>
      </c>
      <c r="E89" s="5" t="s">
        <v>23</v>
      </c>
      <c r="F89" s="6">
        <v>600</v>
      </c>
      <c r="G89" s="6">
        <f t="shared" si="9"/>
        <v>400</v>
      </c>
      <c r="H89" s="5"/>
      <c r="I89" s="5"/>
      <c r="J89" s="5"/>
      <c r="K89" s="5"/>
      <c r="L89" s="5">
        <v>1</v>
      </c>
      <c r="M89" s="5">
        <f t="shared" si="8"/>
        <v>8</v>
      </c>
      <c r="N89" s="5"/>
      <c r="O89" s="8">
        <v>20</v>
      </c>
      <c r="P89" s="8"/>
      <c r="Q89" s="8">
        <v>230</v>
      </c>
      <c r="R89" s="8">
        <v>4</v>
      </c>
      <c r="S89" s="8"/>
    </row>
    <row r="90" ht="15.6" spans="1:19">
      <c r="A90" s="4">
        <v>88</v>
      </c>
      <c r="B90" s="5" t="s">
        <v>281</v>
      </c>
      <c r="C90" s="5" t="s">
        <v>282</v>
      </c>
      <c r="D90" s="5" t="s">
        <v>283</v>
      </c>
      <c r="E90" s="5" t="s">
        <v>23</v>
      </c>
      <c r="F90" s="6">
        <v>700</v>
      </c>
      <c r="G90" s="6">
        <v>420</v>
      </c>
      <c r="H90" s="5"/>
      <c r="I90" s="5"/>
      <c r="J90" s="5"/>
      <c r="K90" s="5"/>
      <c r="L90" s="5">
        <v>1</v>
      </c>
      <c r="M90" s="5">
        <v>8</v>
      </c>
      <c r="N90" s="5"/>
      <c r="O90" s="8"/>
      <c r="P90" s="8">
        <v>100</v>
      </c>
      <c r="Q90" s="8">
        <v>230</v>
      </c>
      <c r="R90" s="8">
        <v>4</v>
      </c>
      <c r="S90" s="8"/>
    </row>
    <row r="91" ht="15.6" spans="1:19">
      <c r="A91" s="4">
        <v>89</v>
      </c>
      <c r="B91" s="5" t="s">
        <v>284</v>
      </c>
      <c r="C91" s="5" t="s">
        <v>285</v>
      </c>
      <c r="D91" s="5" t="s">
        <v>286</v>
      </c>
      <c r="E91" s="5" t="s">
        <v>23</v>
      </c>
      <c r="F91" s="6">
        <v>700</v>
      </c>
      <c r="G91" s="6">
        <v>450</v>
      </c>
      <c r="H91" s="5"/>
      <c r="I91" s="5"/>
      <c r="J91" s="5"/>
      <c r="K91" s="5"/>
      <c r="L91" s="5">
        <v>1</v>
      </c>
      <c r="M91" s="5">
        <f>L91*8</f>
        <v>8</v>
      </c>
      <c r="N91" s="5"/>
      <c r="O91" s="8"/>
      <c r="P91" s="8">
        <v>150</v>
      </c>
      <c r="Q91" s="8">
        <v>220</v>
      </c>
      <c r="R91" s="8">
        <v>4</v>
      </c>
      <c r="S91" s="8"/>
    </row>
    <row r="92" ht="46.8" spans="1:19">
      <c r="A92" s="4">
        <v>90</v>
      </c>
      <c r="B92" s="5" t="s">
        <v>287</v>
      </c>
      <c r="C92" s="5" t="s">
        <v>288</v>
      </c>
      <c r="D92" s="5" t="s">
        <v>289</v>
      </c>
      <c r="E92" s="5" t="s">
        <v>23</v>
      </c>
      <c r="F92" s="6">
        <v>450</v>
      </c>
      <c r="G92" s="6">
        <v>300</v>
      </c>
      <c r="H92" s="5"/>
      <c r="I92" s="5"/>
      <c r="J92" s="5"/>
      <c r="K92" s="5"/>
      <c r="L92" s="5"/>
      <c r="M92" s="5"/>
      <c r="N92" s="5"/>
      <c r="O92" s="8"/>
      <c r="P92" s="8"/>
      <c r="Q92" s="8">
        <v>350</v>
      </c>
      <c r="R92" s="8">
        <v>3</v>
      </c>
      <c r="S92" s="5" t="s">
        <v>290</v>
      </c>
    </row>
    <row r="93" ht="31.2" spans="1:19">
      <c r="A93" s="4">
        <v>91</v>
      </c>
      <c r="B93" s="5" t="s">
        <v>291</v>
      </c>
      <c r="C93" s="5" t="s">
        <v>292</v>
      </c>
      <c r="D93" s="5" t="s">
        <v>293</v>
      </c>
      <c r="E93" s="5" t="s">
        <v>23</v>
      </c>
      <c r="F93" s="6">
        <v>730</v>
      </c>
      <c r="G93" s="6">
        <v>480</v>
      </c>
      <c r="H93" s="5"/>
      <c r="I93" s="5"/>
      <c r="J93" s="5"/>
      <c r="K93" s="5">
        <v>200</v>
      </c>
      <c r="L93" s="5">
        <v>1</v>
      </c>
      <c r="M93" s="5">
        <f>L93*8</f>
        <v>8</v>
      </c>
      <c r="N93" s="5">
        <v>180</v>
      </c>
      <c r="O93" s="8">
        <v>23</v>
      </c>
      <c r="P93" s="8"/>
      <c r="Q93" s="8"/>
      <c r="R93" s="8">
        <v>5</v>
      </c>
      <c r="S93" s="8"/>
    </row>
    <row r="94" ht="31.2" spans="1:19">
      <c r="A94" s="4">
        <v>92</v>
      </c>
      <c r="B94" s="5" t="s">
        <v>294</v>
      </c>
      <c r="C94" s="4" t="s">
        <v>295</v>
      </c>
      <c r="D94" s="4" t="s">
        <v>296</v>
      </c>
      <c r="E94" s="5" t="s">
        <v>23</v>
      </c>
      <c r="F94" s="6">
        <v>800</v>
      </c>
      <c r="G94" s="6">
        <v>530</v>
      </c>
      <c r="H94" s="5"/>
      <c r="I94" s="5"/>
      <c r="J94" s="5"/>
      <c r="K94" s="5">
        <v>100</v>
      </c>
      <c r="L94" s="5">
        <v>1</v>
      </c>
      <c r="M94" s="5">
        <f>L94*8</f>
        <v>8</v>
      </c>
      <c r="N94" s="5">
        <v>180</v>
      </c>
      <c r="O94" s="8">
        <v>20</v>
      </c>
      <c r="P94" s="8">
        <v>175</v>
      </c>
      <c r="Q94" s="8"/>
      <c r="R94" s="8">
        <v>7</v>
      </c>
      <c r="S94" s="8"/>
    </row>
    <row r="95" ht="15.6" spans="1:19">
      <c r="A95" s="4">
        <v>93</v>
      </c>
      <c r="B95" s="5" t="s">
        <v>297</v>
      </c>
      <c r="C95" s="4" t="s">
        <v>298</v>
      </c>
      <c r="D95" s="4" t="s">
        <v>299</v>
      </c>
      <c r="E95" s="5" t="s">
        <v>23</v>
      </c>
      <c r="F95" s="6">
        <v>750</v>
      </c>
      <c r="G95" s="6">
        <f>F95/1.5</f>
        <v>500</v>
      </c>
      <c r="H95" s="5"/>
      <c r="I95" s="5"/>
      <c r="J95" s="5"/>
      <c r="K95" s="5"/>
      <c r="L95" s="5">
        <v>1</v>
      </c>
      <c r="M95" s="5">
        <f>L95*8</f>
        <v>8</v>
      </c>
      <c r="N95" s="5"/>
      <c r="O95" s="8"/>
      <c r="P95" s="8">
        <v>300</v>
      </c>
      <c r="Q95" s="8">
        <v>390</v>
      </c>
      <c r="R95" s="8">
        <v>6</v>
      </c>
      <c r="S95" s="8"/>
    </row>
    <row r="96" ht="31.2" spans="1:19">
      <c r="A96" s="4">
        <v>94</v>
      </c>
      <c r="B96" s="5" t="s">
        <v>300</v>
      </c>
      <c r="C96" s="4" t="s">
        <v>301</v>
      </c>
      <c r="D96" s="4" t="s">
        <v>302</v>
      </c>
      <c r="E96" s="5" t="s">
        <v>23</v>
      </c>
      <c r="F96" s="6">
        <v>1000</v>
      </c>
      <c r="G96" s="6">
        <v>700</v>
      </c>
      <c r="H96" s="5"/>
      <c r="I96" s="5">
        <v>320</v>
      </c>
      <c r="J96" s="5"/>
      <c r="K96" s="5"/>
      <c r="L96" s="5"/>
      <c r="M96" s="5"/>
      <c r="N96" s="5"/>
      <c r="O96" s="8"/>
      <c r="P96" s="8">
        <v>1000</v>
      </c>
      <c r="Q96" s="8">
        <v>300</v>
      </c>
      <c r="R96" s="8">
        <v>7</v>
      </c>
      <c r="S96" s="8"/>
    </row>
    <row r="97" ht="62.4" spans="1:19">
      <c r="A97" s="4">
        <v>95</v>
      </c>
      <c r="B97" s="5" t="s">
        <v>303</v>
      </c>
      <c r="C97" s="4" t="s">
        <v>304</v>
      </c>
      <c r="D97" s="4" t="s">
        <v>305</v>
      </c>
      <c r="E97" s="5" t="s">
        <v>23</v>
      </c>
      <c r="F97" s="6">
        <v>700</v>
      </c>
      <c r="G97" s="6">
        <v>550</v>
      </c>
      <c r="H97" s="5"/>
      <c r="I97" s="5"/>
      <c r="J97" s="5"/>
      <c r="K97" s="5"/>
      <c r="L97" s="5">
        <v>1</v>
      </c>
      <c r="M97" s="5">
        <f t="shared" ref="M97:M99" si="10">L97*8</f>
        <v>8</v>
      </c>
      <c r="N97" s="5">
        <v>100</v>
      </c>
      <c r="O97" s="8"/>
      <c r="P97" s="8">
        <v>250</v>
      </c>
      <c r="Q97" s="8">
        <v>150</v>
      </c>
      <c r="R97" s="8">
        <v>6</v>
      </c>
      <c r="S97" s="8"/>
    </row>
    <row r="98" ht="62.4" spans="1:19">
      <c r="A98" s="4">
        <v>96</v>
      </c>
      <c r="B98" s="5" t="s">
        <v>306</v>
      </c>
      <c r="C98" s="5" t="s">
        <v>307</v>
      </c>
      <c r="D98" s="5" t="s">
        <v>308</v>
      </c>
      <c r="E98" s="5" t="s">
        <v>23</v>
      </c>
      <c r="F98" s="6">
        <v>1500</v>
      </c>
      <c r="G98" s="6">
        <f>F98/1.5</f>
        <v>1000</v>
      </c>
      <c r="H98" s="5"/>
      <c r="I98" s="5"/>
      <c r="J98" s="5"/>
      <c r="K98" s="5"/>
      <c r="L98" s="5">
        <v>1</v>
      </c>
      <c r="M98" s="5">
        <f t="shared" si="10"/>
        <v>8</v>
      </c>
      <c r="N98" s="5"/>
      <c r="O98" s="8"/>
      <c r="P98" s="8">
        <v>400</v>
      </c>
      <c r="Q98" s="8">
        <v>300</v>
      </c>
      <c r="R98" s="8">
        <v>15</v>
      </c>
      <c r="S98" s="8"/>
    </row>
    <row r="99" ht="15.6" spans="1:19">
      <c r="A99" s="4">
        <v>97</v>
      </c>
      <c r="B99" s="5" t="s">
        <v>309</v>
      </c>
      <c r="C99" s="4" t="s">
        <v>310</v>
      </c>
      <c r="D99" s="4" t="s">
        <v>311</v>
      </c>
      <c r="E99" s="5" t="s">
        <v>23</v>
      </c>
      <c r="F99" s="6">
        <v>880</v>
      </c>
      <c r="G99" s="6">
        <v>580</v>
      </c>
      <c r="H99" s="5"/>
      <c r="I99" s="5"/>
      <c r="J99" s="5"/>
      <c r="K99" s="5"/>
      <c r="L99" s="5">
        <v>1</v>
      </c>
      <c r="M99" s="5">
        <f t="shared" si="10"/>
        <v>8</v>
      </c>
      <c r="N99" s="5"/>
      <c r="O99" s="8"/>
      <c r="P99" s="8">
        <v>1200</v>
      </c>
      <c r="Q99" s="8">
        <v>200</v>
      </c>
      <c r="R99" s="8">
        <v>7</v>
      </c>
      <c r="S99" s="8"/>
    </row>
    <row r="100" ht="15.6" spans="1:19">
      <c r="A100" s="4">
        <v>98</v>
      </c>
      <c r="B100" s="5" t="s">
        <v>312</v>
      </c>
      <c r="C100" s="4" t="s">
        <v>313</v>
      </c>
      <c r="D100" s="4" t="s">
        <v>314</v>
      </c>
      <c r="E100" s="5" t="s">
        <v>23</v>
      </c>
      <c r="F100" s="6">
        <v>700</v>
      </c>
      <c r="G100" s="6">
        <v>500</v>
      </c>
      <c r="H100" s="5"/>
      <c r="I100" s="5">
        <v>100</v>
      </c>
      <c r="J100" s="5"/>
      <c r="K100" s="5"/>
      <c r="L100" s="5"/>
      <c r="M100" s="5"/>
      <c r="N100" s="5"/>
      <c r="O100" s="8">
        <v>80</v>
      </c>
      <c r="P100" s="8"/>
      <c r="Q100" s="8">
        <v>320</v>
      </c>
      <c r="R100" s="8">
        <v>5</v>
      </c>
      <c r="S100" s="8"/>
    </row>
    <row r="101" ht="15.6" spans="1:19">
      <c r="A101" s="4">
        <v>99</v>
      </c>
      <c r="B101" s="5" t="s">
        <v>315</v>
      </c>
      <c r="C101" s="4" t="s">
        <v>316</v>
      </c>
      <c r="D101" s="4" t="s">
        <v>317</v>
      </c>
      <c r="E101" s="5" t="s">
        <v>23</v>
      </c>
      <c r="F101" s="6">
        <v>1500</v>
      </c>
      <c r="G101" s="6">
        <v>1000</v>
      </c>
      <c r="H101" s="5"/>
      <c r="I101" s="5"/>
      <c r="J101" s="5"/>
      <c r="K101" s="5">
        <v>500</v>
      </c>
      <c r="L101" s="5">
        <v>1</v>
      </c>
      <c r="M101" s="5">
        <f t="shared" ref="M101:M106" si="11">L101*8</f>
        <v>8</v>
      </c>
      <c r="N101" s="5">
        <v>220</v>
      </c>
      <c r="O101" s="8">
        <v>50</v>
      </c>
      <c r="P101" s="8">
        <v>300</v>
      </c>
      <c r="Q101" s="8"/>
      <c r="R101" s="8">
        <v>12</v>
      </c>
      <c r="S101" s="8"/>
    </row>
    <row r="102" ht="31.2" spans="1:19">
      <c r="A102" s="4">
        <v>100</v>
      </c>
      <c r="B102" s="5" t="s">
        <v>318</v>
      </c>
      <c r="C102" s="4" t="s">
        <v>319</v>
      </c>
      <c r="D102" s="4" t="s">
        <v>320</v>
      </c>
      <c r="E102" s="5" t="s">
        <v>23</v>
      </c>
      <c r="F102" s="6">
        <v>800</v>
      </c>
      <c r="G102" s="6">
        <v>600</v>
      </c>
      <c r="H102" s="5"/>
      <c r="I102" s="5">
        <v>258</v>
      </c>
      <c r="J102" s="5">
        <v>2</v>
      </c>
      <c r="K102" s="5"/>
      <c r="L102" s="5">
        <v>1</v>
      </c>
      <c r="M102" s="5">
        <f t="shared" si="11"/>
        <v>8</v>
      </c>
      <c r="N102" s="5"/>
      <c r="O102" s="8"/>
      <c r="P102" s="8">
        <v>200</v>
      </c>
      <c r="Q102" s="8">
        <v>60</v>
      </c>
      <c r="R102" s="8">
        <v>6</v>
      </c>
      <c r="S102" s="8"/>
    </row>
    <row r="103" ht="31.2" spans="1:19">
      <c r="A103" s="4">
        <v>101</v>
      </c>
      <c r="B103" s="5" t="s">
        <v>321</v>
      </c>
      <c r="C103" s="4" t="s">
        <v>322</v>
      </c>
      <c r="D103" s="4" t="s">
        <v>323</v>
      </c>
      <c r="E103" s="6" t="s">
        <v>23</v>
      </c>
      <c r="F103" s="5">
        <v>1500</v>
      </c>
      <c r="G103" s="6">
        <v>1000</v>
      </c>
      <c r="H103" s="5"/>
      <c r="I103" s="5">
        <v>600</v>
      </c>
      <c r="J103" s="5"/>
      <c r="K103" s="5"/>
      <c r="L103" s="5">
        <v>1</v>
      </c>
      <c r="M103" s="5">
        <f t="shared" si="11"/>
        <v>8</v>
      </c>
      <c r="N103" s="5"/>
      <c r="O103" s="8"/>
      <c r="P103" s="8"/>
      <c r="Q103" s="8">
        <v>120</v>
      </c>
      <c r="R103" s="8">
        <v>9</v>
      </c>
      <c r="S103" s="8"/>
    </row>
    <row r="104" ht="31.2" spans="1:19">
      <c r="A104" s="4">
        <v>102</v>
      </c>
      <c r="B104" s="5" t="s">
        <v>324</v>
      </c>
      <c r="C104" s="5" t="s">
        <v>325</v>
      </c>
      <c r="D104" s="5" t="s">
        <v>326</v>
      </c>
      <c r="E104" s="5" t="s">
        <v>23</v>
      </c>
      <c r="F104" s="6">
        <v>800</v>
      </c>
      <c r="G104" s="6">
        <v>550</v>
      </c>
      <c r="H104" s="5"/>
      <c r="I104" s="5"/>
      <c r="J104" s="5"/>
      <c r="K104" s="5"/>
      <c r="L104" s="5">
        <v>1</v>
      </c>
      <c r="M104" s="5">
        <f t="shared" si="11"/>
        <v>8</v>
      </c>
      <c r="N104" s="5"/>
      <c r="O104" s="8"/>
      <c r="P104" s="8">
        <v>1000</v>
      </c>
      <c r="Q104" s="8"/>
      <c r="R104" s="8">
        <v>6</v>
      </c>
      <c r="S104" s="8"/>
    </row>
    <row r="105" ht="15.6" spans="1:19">
      <c r="A105" s="4">
        <v>103</v>
      </c>
      <c r="B105" s="5" t="s">
        <v>327</v>
      </c>
      <c r="C105" s="4" t="s">
        <v>328</v>
      </c>
      <c r="D105" s="4" t="s">
        <v>329</v>
      </c>
      <c r="E105" s="5" t="s">
        <v>23</v>
      </c>
      <c r="F105" s="6">
        <v>1500</v>
      </c>
      <c r="G105" s="6">
        <v>1100</v>
      </c>
      <c r="H105" s="5"/>
      <c r="I105" s="5"/>
      <c r="J105" s="5"/>
      <c r="K105" s="5">
        <v>400</v>
      </c>
      <c r="L105" s="5">
        <v>1</v>
      </c>
      <c r="M105" s="5">
        <f t="shared" si="11"/>
        <v>8</v>
      </c>
      <c r="N105" s="5">
        <v>120</v>
      </c>
      <c r="O105" s="8">
        <v>20</v>
      </c>
      <c r="P105" s="8">
        <v>2500</v>
      </c>
      <c r="Q105" s="8"/>
      <c r="R105" s="8">
        <v>12</v>
      </c>
      <c r="S105" s="8"/>
    </row>
    <row r="106" ht="15.6" spans="1:19">
      <c r="A106" s="4">
        <v>104</v>
      </c>
      <c r="B106" s="5" t="s">
        <v>330</v>
      </c>
      <c r="C106" s="4" t="s">
        <v>331</v>
      </c>
      <c r="D106" s="4" t="s">
        <v>330</v>
      </c>
      <c r="E106" s="5" t="s">
        <v>23</v>
      </c>
      <c r="F106" s="6">
        <v>900</v>
      </c>
      <c r="G106" s="6">
        <v>600</v>
      </c>
      <c r="H106" s="5"/>
      <c r="I106" s="5"/>
      <c r="J106" s="5"/>
      <c r="K106" s="5"/>
      <c r="L106" s="5">
        <v>1</v>
      </c>
      <c r="M106" s="5">
        <f t="shared" si="11"/>
        <v>8</v>
      </c>
      <c r="N106" s="5">
        <v>136</v>
      </c>
      <c r="O106" s="8"/>
      <c r="P106" s="8">
        <v>2100</v>
      </c>
      <c r="Q106" s="8"/>
      <c r="R106" s="8">
        <v>6</v>
      </c>
      <c r="S106" s="8"/>
    </row>
    <row r="107" ht="31.2" spans="1:19">
      <c r="A107" s="4">
        <v>105</v>
      </c>
      <c r="B107" s="5" t="s">
        <v>332</v>
      </c>
      <c r="C107" s="4" t="s">
        <v>333</v>
      </c>
      <c r="D107" s="4" t="s">
        <v>334</v>
      </c>
      <c r="E107" s="5" t="s">
        <v>23</v>
      </c>
      <c r="F107" s="6">
        <v>1000</v>
      </c>
      <c r="G107" s="6">
        <v>700</v>
      </c>
      <c r="H107" s="5"/>
      <c r="I107" s="5">
        <v>250</v>
      </c>
      <c r="J107" s="5"/>
      <c r="K107" s="5"/>
      <c r="L107" s="5"/>
      <c r="M107" s="5"/>
      <c r="N107" s="5"/>
      <c r="O107" s="8"/>
      <c r="P107" s="8">
        <v>400</v>
      </c>
      <c r="Q107" s="8">
        <v>360</v>
      </c>
      <c r="R107" s="8">
        <v>7</v>
      </c>
      <c r="S107" s="8"/>
    </row>
    <row r="108" ht="15.6" spans="1:19">
      <c r="A108" s="4">
        <v>106</v>
      </c>
      <c r="B108" s="5" t="s">
        <v>335</v>
      </c>
      <c r="C108" s="4" t="s">
        <v>336</v>
      </c>
      <c r="D108" s="4" t="s">
        <v>337</v>
      </c>
      <c r="E108" s="5" t="s">
        <v>23</v>
      </c>
      <c r="F108" s="6">
        <v>800</v>
      </c>
      <c r="G108" s="6">
        <v>600</v>
      </c>
      <c r="H108" s="5"/>
      <c r="I108" s="5">
        <v>484</v>
      </c>
      <c r="J108" s="5"/>
      <c r="K108" s="5"/>
      <c r="L108" s="5">
        <v>1</v>
      </c>
      <c r="M108" s="5">
        <f t="shared" ref="M108:M115" si="12">L108*8</f>
        <v>8</v>
      </c>
      <c r="N108" s="5"/>
      <c r="O108" s="8"/>
      <c r="P108" s="8"/>
      <c r="Q108" s="8">
        <v>30</v>
      </c>
      <c r="R108" s="8">
        <v>7</v>
      </c>
      <c r="S108" s="8"/>
    </row>
    <row r="109" ht="46.8" spans="1:19">
      <c r="A109" s="4">
        <v>107</v>
      </c>
      <c r="B109" s="5" t="s">
        <v>338</v>
      </c>
      <c r="C109" s="5" t="s">
        <v>339</v>
      </c>
      <c r="D109" s="4" t="s">
        <v>340</v>
      </c>
      <c r="E109" s="5" t="s">
        <v>23</v>
      </c>
      <c r="F109" s="6">
        <f>1000*1.5</f>
        <v>1500</v>
      </c>
      <c r="G109" s="6">
        <f>F109/1.5</f>
        <v>1000</v>
      </c>
      <c r="H109" s="5"/>
      <c r="I109" s="5"/>
      <c r="J109" s="5"/>
      <c r="K109" s="5"/>
      <c r="L109" s="5"/>
      <c r="M109" s="5"/>
      <c r="N109" s="5"/>
      <c r="O109" s="8"/>
      <c r="P109" s="8">
        <v>1000</v>
      </c>
      <c r="Q109" s="8">
        <v>1000</v>
      </c>
      <c r="R109" s="8">
        <v>12</v>
      </c>
      <c r="S109" s="8"/>
    </row>
    <row r="110" ht="15.6" spans="1:19">
      <c r="A110" s="4">
        <v>108</v>
      </c>
      <c r="B110" s="5" t="s">
        <v>341</v>
      </c>
      <c r="C110" s="4" t="s">
        <v>342</v>
      </c>
      <c r="D110" s="4" t="s">
        <v>343</v>
      </c>
      <c r="E110" s="5" t="s">
        <v>344</v>
      </c>
      <c r="F110" s="6">
        <f>300*1.5</f>
        <v>450</v>
      </c>
      <c r="G110" s="6">
        <v>120</v>
      </c>
      <c r="H110" s="5"/>
      <c r="I110" s="5"/>
      <c r="J110" s="5"/>
      <c r="K110" s="5"/>
      <c r="L110" s="5"/>
      <c r="M110" s="5"/>
      <c r="N110" s="5">
        <v>40</v>
      </c>
      <c r="O110" s="8">
        <v>20</v>
      </c>
      <c r="P110" s="8"/>
      <c r="Q110" s="8">
        <v>320</v>
      </c>
      <c r="R110" s="8">
        <v>4</v>
      </c>
      <c r="S110" s="8"/>
    </row>
    <row r="111" ht="15.6" spans="1:19">
      <c r="A111" s="4">
        <v>109</v>
      </c>
      <c r="B111" s="5" t="s">
        <v>345</v>
      </c>
      <c r="C111" s="4" t="s">
        <v>346</v>
      </c>
      <c r="D111" s="4" t="s">
        <v>347</v>
      </c>
      <c r="E111" s="5" t="s">
        <v>344</v>
      </c>
      <c r="F111" s="6">
        <v>450</v>
      </c>
      <c r="G111" s="6">
        <v>120</v>
      </c>
      <c r="H111" s="5"/>
      <c r="I111" s="5"/>
      <c r="J111" s="5"/>
      <c r="K111" s="5"/>
      <c r="L111" s="5"/>
      <c r="M111" s="5"/>
      <c r="N111" s="5"/>
      <c r="O111" s="8"/>
      <c r="P111" s="8">
        <v>300</v>
      </c>
      <c r="Q111" s="8">
        <v>350</v>
      </c>
      <c r="R111" s="8">
        <v>4</v>
      </c>
      <c r="S111" s="8"/>
    </row>
    <row r="112" ht="15.6" spans="1:19">
      <c r="A112" s="4">
        <v>110</v>
      </c>
      <c r="B112" s="5" t="s">
        <v>348</v>
      </c>
      <c r="C112" s="4" t="s">
        <v>349</v>
      </c>
      <c r="D112" s="4" t="s">
        <v>350</v>
      </c>
      <c r="E112" s="5" t="s">
        <v>23</v>
      </c>
      <c r="F112" s="6">
        <v>1400</v>
      </c>
      <c r="G112" s="6">
        <v>1000</v>
      </c>
      <c r="H112" s="5"/>
      <c r="I112" s="5">
        <v>800</v>
      </c>
      <c r="J112" s="5"/>
      <c r="K112" s="5"/>
      <c r="L112" s="5">
        <v>1</v>
      </c>
      <c r="M112" s="5">
        <f t="shared" si="12"/>
        <v>8</v>
      </c>
      <c r="N112" s="5">
        <v>160</v>
      </c>
      <c r="O112" s="8"/>
      <c r="P112" s="8"/>
      <c r="Q112" s="8">
        <v>240</v>
      </c>
      <c r="R112" s="8">
        <v>16</v>
      </c>
      <c r="S112" s="8"/>
    </row>
    <row r="113" ht="15.6" spans="1:19">
      <c r="A113" s="4">
        <v>111</v>
      </c>
      <c r="B113" s="5" t="s">
        <v>351</v>
      </c>
      <c r="C113" s="4" t="s">
        <v>352</v>
      </c>
      <c r="D113" s="4" t="s">
        <v>353</v>
      </c>
      <c r="E113" s="5" t="s">
        <v>23</v>
      </c>
      <c r="F113" s="6">
        <v>1500</v>
      </c>
      <c r="G113" s="6">
        <v>1000</v>
      </c>
      <c r="H113" s="5"/>
      <c r="I113" s="5">
        <v>300</v>
      </c>
      <c r="J113" s="5"/>
      <c r="K113" s="5"/>
      <c r="L113" s="5">
        <v>1</v>
      </c>
      <c r="M113" s="5">
        <f t="shared" si="12"/>
        <v>8</v>
      </c>
      <c r="N113" s="5">
        <v>200</v>
      </c>
      <c r="O113" s="8"/>
      <c r="P113" s="8"/>
      <c r="Q113" s="8">
        <v>720</v>
      </c>
      <c r="R113" s="8">
        <v>16</v>
      </c>
      <c r="S113" s="8"/>
    </row>
    <row r="114" ht="31.2" spans="1:19">
      <c r="A114" s="4">
        <v>112</v>
      </c>
      <c r="B114" s="5" t="s">
        <v>354</v>
      </c>
      <c r="C114" s="4" t="s">
        <v>355</v>
      </c>
      <c r="D114" s="4" t="s">
        <v>356</v>
      </c>
      <c r="E114" s="5" t="s">
        <v>23</v>
      </c>
      <c r="F114" s="6">
        <v>1600</v>
      </c>
      <c r="G114" s="6">
        <v>1050</v>
      </c>
      <c r="H114" s="5"/>
      <c r="I114" s="5">
        <v>550</v>
      </c>
      <c r="J114" s="5"/>
      <c r="K114" s="5"/>
      <c r="L114" s="5">
        <v>1</v>
      </c>
      <c r="M114" s="5">
        <f t="shared" si="12"/>
        <v>8</v>
      </c>
      <c r="N114" s="5">
        <v>85</v>
      </c>
      <c r="O114" s="8"/>
      <c r="P114" s="8">
        <v>500</v>
      </c>
      <c r="Q114" s="8">
        <v>350</v>
      </c>
      <c r="R114" s="8">
        <v>14</v>
      </c>
      <c r="S114" s="8"/>
    </row>
    <row r="115" ht="15.6" spans="1:19">
      <c r="A115" s="4">
        <v>113</v>
      </c>
      <c r="B115" s="5" t="s">
        <v>357</v>
      </c>
      <c r="C115" s="4" t="s">
        <v>358</v>
      </c>
      <c r="D115" s="4" t="s">
        <v>359</v>
      </c>
      <c r="E115" s="5" t="s">
        <v>23</v>
      </c>
      <c r="F115" s="6">
        <v>1500</v>
      </c>
      <c r="G115" s="6">
        <v>1000</v>
      </c>
      <c r="H115" s="5">
        <v>40</v>
      </c>
      <c r="I115" s="5">
        <v>800</v>
      </c>
      <c r="J115" s="5"/>
      <c r="K115" s="5"/>
      <c r="L115" s="5">
        <v>2</v>
      </c>
      <c r="M115" s="5">
        <f t="shared" si="12"/>
        <v>16</v>
      </c>
      <c r="N115" s="5">
        <v>100</v>
      </c>
      <c r="O115" s="8"/>
      <c r="P115" s="8">
        <v>1050</v>
      </c>
      <c r="Q115" s="8"/>
      <c r="R115" s="8">
        <v>16</v>
      </c>
      <c r="S115" s="8"/>
    </row>
    <row r="116" ht="15.6" spans="1:19">
      <c r="A116" s="4">
        <v>114</v>
      </c>
      <c r="B116" s="5" t="s">
        <v>360</v>
      </c>
      <c r="C116" s="4" t="s">
        <v>361</v>
      </c>
      <c r="D116" s="4" t="s">
        <v>362</v>
      </c>
      <c r="E116" s="5" t="s">
        <v>23</v>
      </c>
      <c r="F116" s="6">
        <v>750</v>
      </c>
      <c r="G116" s="6">
        <f>F116/1.5</f>
        <v>500</v>
      </c>
      <c r="H116" s="5"/>
      <c r="I116" s="5"/>
      <c r="J116" s="5"/>
      <c r="K116" s="5"/>
      <c r="L116" s="5"/>
      <c r="M116" s="5"/>
      <c r="N116" s="5">
        <v>150</v>
      </c>
      <c r="O116" s="8"/>
      <c r="P116" s="8"/>
      <c r="Q116" s="8">
        <v>160</v>
      </c>
      <c r="R116" s="8">
        <v>5</v>
      </c>
      <c r="S116" s="8"/>
    </row>
    <row r="117" ht="31.2" spans="1:19">
      <c r="A117" s="4">
        <v>115</v>
      </c>
      <c r="B117" s="5" t="s">
        <v>363</v>
      </c>
      <c r="C117" s="5" t="s">
        <v>364</v>
      </c>
      <c r="D117" s="5" t="s">
        <v>365</v>
      </c>
      <c r="E117" s="5" t="s">
        <v>23</v>
      </c>
      <c r="F117" s="6">
        <v>1200</v>
      </c>
      <c r="G117" s="6">
        <f>F117/1.5</f>
        <v>800</v>
      </c>
      <c r="H117" s="5"/>
      <c r="I117" s="5"/>
      <c r="J117" s="5"/>
      <c r="K117" s="5">
        <v>100</v>
      </c>
      <c r="L117" s="5">
        <v>1</v>
      </c>
      <c r="M117" s="5">
        <f>L117*8</f>
        <v>8</v>
      </c>
      <c r="N117" s="5">
        <v>150</v>
      </c>
      <c r="O117" s="8"/>
      <c r="P117" s="8">
        <v>200</v>
      </c>
      <c r="Q117" s="8"/>
      <c r="R117" s="8">
        <v>6</v>
      </c>
      <c r="S117" s="8"/>
    </row>
    <row r="118" ht="31.2" spans="1:19">
      <c r="A118" s="4">
        <v>116</v>
      </c>
      <c r="B118" s="5" t="s">
        <v>366</v>
      </c>
      <c r="C118" s="5" t="s">
        <v>367</v>
      </c>
      <c r="D118" s="5" t="s">
        <v>368</v>
      </c>
      <c r="E118" s="5" t="s">
        <v>23</v>
      </c>
      <c r="F118" s="6">
        <v>600</v>
      </c>
      <c r="G118" s="6">
        <f>F118/1.5</f>
        <v>400</v>
      </c>
      <c r="H118" s="5"/>
      <c r="I118" s="5"/>
      <c r="J118" s="5"/>
      <c r="K118" s="5"/>
      <c r="L118" s="5">
        <v>1</v>
      </c>
      <c r="M118" s="5">
        <v>50</v>
      </c>
      <c r="N118" s="5"/>
      <c r="O118" s="8"/>
      <c r="P118" s="8">
        <v>100</v>
      </c>
      <c r="Q118" s="8">
        <v>120</v>
      </c>
      <c r="R118" s="8">
        <v>4</v>
      </c>
      <c r="S118" s="8"/>
    </row>
    <row r="119" ht="31.2" spans="1:19">
      <c r="A119" s="4">
        <v>117</v>
      </c>
      <c r="B119" s="5" t="s">
        <v>369</v>
      </c>
      <c r="C119" s="5" t="s">
        <v>370</v>
      </c>
      <c r="D119" s="5" t="s">
        <v>371</v>
      </c>
      <c r="E119" s="5" t="s">
        <v>23</v>
      </c>
      <c r="F119" s="6">
        <v>1000</v>
      </c>
      <c r="G119" s="6">
        <v>660</v>
      </c>
      <c r="H119" s="5"/>
      <c r="I119" s="5"/>
      <c r="J119" s="5"/>
      <c r="K119" s="5"/>
      <c r="L119" s="5">
        <v>1</v>
      </c>
      <c r="M119" s="5">
        <v>12</v>
      </c>
      <c r="N119" s="5"/>
      <c r="O119" s="8"/>
      <c r="P119" s="8">
        <v>200</v>
      </c>
      <c r="Q119" s="8">
        <v>450</v>
      </c>
      <c r="R119" s="8">
        <v>6</v>
      </c>
      <c r="S119" s="8"/>
    </row>
    <row r="120" ht="31.2" spans="1:19">
      <c r="A120" s="4">
        <v>118</v>
      </c>
      <c r="B120" s="5" t="s">
        <v>372</v>
      </c>
      <c r="C120" s="5" t="s">
        <v>370</v>
      </c>
      <c r="D120" s="5" t="s">
        <v>373</v>
      </c>
      <c r="E120" s="5" t="s">
        <v>23</v>
      </c>
      <c r="F120" s="6">
        <v>2800</v>
      </c>
      <c r="G120" s="6">
        <v>1860</v>
      </c>
      <c r="H120" s="5">
        <v>240</v>
      </c>
      <c r="I120" s="5">
        <v>1000</v>
      </c>
      <c r="J120" s="5">
        <v>4</v>
      </c>
      <c r="K120" s="5">
        <v>400</v>
      </c>
      <c r="L120" s="5"/>
      <c r="M120" s="5"/>
      <c r="N120" s="5"/>
      <c r="O120" s="8"/>
      <c r="P120" s="8"/>
      <c r="Q120" s="8"/>
      <c r="R120" s="8">
        <v>15</v>
      </c>
      <c r="S120" s="8"/>
    </row>
    <row r="121" ht="31.2" spans="1:19">
      <c r="A121" s="4">
        <v>119</v>
      </c>
      <c r="B121" s="5" t="s">
        <v>374</v>
      </c>
      <c r="C121" s="5" t="s">
        <v>375</v>
      </c>
      <c r="D121" s="5" t="s">
        <v>376</v>
      </c>
      <c r="E121" s="5" t="s">
        <v>23</v>
      </c>
      <c r="F121" s="6">
        <v>600</v>
      </c>
      <c r="G121" s="6">
        <v>420</v>
      </c>
      <c r="H121" s="5"/>
      <c r="I121" s="5"/>
      <c r="J121" s="5"/>
      <c r="K121" s="5"/>
      <c r="L121" s="5">
        <v>1</v>
      </c>
      <c r="M121" s="5">
        <f t="shared" ref="M121:M124" si="13">L121*8</f>
        <v>8</v>
      </c>
      <c r="N121" s="5">
        <v>100</v>
      </c>
      <c r="O121" s="8">
        <v>40</v>
      </c>
      <c r="P121" s="8">
        <v>250</v>
      </c>
      <c r="Q121" s="8"/>
      <c r="R121" s="8">
        <v>5</v>
      </c>
      <c r="S121" s="8"/>
    </row>
    <row r="122" ht="31.2" spans="1:19">
      <c r="A122" s="4">
        <v>120</v>
      </c>
      <c r="B122" s="5" t="s">
        <v>377</v>
      </c>
      <c r="C122" s="5" t="s">
        <v>378</v>
      </c>
      <c r="D122" s="5" t="s">
        <v>379</v>
      </c>
      <c r="E122" s="5" t="s">
        <v>179</v>
      </c>
      <c r="F122" s="6">
        <v>250</v>
      </c>
      <c r="G122" s="6">
        <v>90</v>
      </c>
      <c r="H122" s="5"/>
      <c r="I122" s="5"/>
      <c r="J122" s="5"/>
      <c r="K122" s="5"/>
      <c r="L122" s="5"/>
      <c r="M122" s="5"/>
      <c r="N122" s="5"/>
      <c r="O122" s="8">
        <v>80</v>
      </c>
      <c r="P122" s="8"/>
      <c r="Q122" s="8">
        <v>220</v>
      </c>
      <c r="R122" s="8">
        <v>3</v>
      </c>
      <c r="S122" s="8"/>
    </row>
    <row r="123" ht="31.2" spans="1:19">
      <c r="A123" s="4">
        <v>121</v>
      </c>
      <c r="B123" s="5" t="s">
        <v>380</v>
      </c>
      <c r="C123" s="5" t="s">
        <v>381</v>
      </c>
      <c r="D123" s="5" t="s">
        <v>382</v>
      </c>
      <c r="E123" s="5" t="s">
        <v>23</v>
      </c>
      <c r="F123" s="6">
        <v>900</v>
      </c>
      <c r="G123" s="6">
        <f t="shared" ref="G123:G129" si="14">F123/1.5</f>
        <v>600</v>
      </c>
      <c r="H123" s="5"/>
      <c r="I123" s="5"/>
      <c r="J123" s="5"/>
      <c r="K123" s="5"/>
      <c r="L123" s="5">
        <v>1</v>
      </c>
      <c r="M123" s="5">
        <f t="shared" si="13"/>
        <v>8</v>
      </c>
      <c r="N123" s="5"/>
      <c r="O123" s="8"/>
      <c r="P123" s="8">
        <v>350</v>
      </c>
      <c r="Q123" s="8">
        <v>280</v>
      </c>
      <c r="R123" s="8">
        <v>5</v>
      </c>
      <c r="S123" s="8"/>
    </row>
    <row r="124" ht="31.2" spans="1:19">
      <c r="A124" s="4">
        <v>122</v>
      </c>
      <c r="B124" s="5" t="s">
        <v>383</v>
      </c>
      <c r="C124" s="5" t="s">
        <v>384</v>
      </c>
      <c r="D124" s="5" t="s">
        <v>385</v>
      </c>
      <c r="E124" s="5" t="s">
        <v>23</v>
      </c>
      <c r="F124" s="6">
        <v>750</v>
      </c>
      <c r="G124" s="6">
        <f t="shared" si="14"/>
        <v>500</v>
      </c>
      <c r="H124" s="5"/>
      <c r="I124" s="5"/>
      <c r="J124" s="5"/>
      <c r="K124" s="5"/>
      <c r="L124" s="5">
        <v>1</v>
      </c>
      <c r="M124" s="5">
        <f t="shared" si="13"/>
        <v>8</v>
      </c>
      <c r="N124" s="5"/>
      <c r="O124" s="8"/>
      <c r="P124" s="8"/>
      <c r="Q124" s="8">
        <v>400</v>
      </c>
      <c r="R124" s="8">
        <v>5</v>
      </c>
      <c r="S124" s="8"/>
    </row>
    <row r="125" ht="31.2" spans="1:19">
      <c r="A125" s="4">
        <v>123</v>
      </c>
      <c r="B125" s="5" t="s">
        <v>386</v>
      </c>
      <c r="C125" s="5" t="s">
        <v>387</v>
      </c>
      <c r="D125" s="5" t="s">
        <v>388</v>
      </c>
      <c r="E125" s="5" t="s">
        <v>389</v>
      </c>
      <c r="F125" s="6">
        <v>1500</v>
      </c>
      <c r="G125" s="6">
        <v>1000</v>
      </c>
      <c r="H125" s="5">
        <v>120</v>
      </c>
      <c r="I125" s="5">
        <v>630</v>
      </c>
      <c r="J125" s="5">
        <v>3</v>
      </c>
      <c r="K125" s="5">
        <v>140</v>
      </c>
      <c r="L125" s="5">
        <v>1</v>
      </c>
      <c r="M125" s="5">
        <v>70</v>
      </c>
      <c r="N125" s="5">
        <v>120</v>
      </c>
      <c r="O125" s="8"/>
      <c r="P125" s="8">
        <v>600</v>
      </c>
      <c r="Q125" s="8"/>
      <c r="R125" s="8">
        <v>13</v>
      </c>
      <c r="S125" s="8"/>
    </row>
    <row r="126" ht="31.2" spans="1:19">
      <c r="A126" s="4">
        <v>124</v>
      </c>
      <c r="B126" s="5" t="s">
        <v>390</v>
      </c>
      <c r="C126" s="5" t="s">
        <v>387</v>
      </c>
      <c r="D126" s="5" t="s">
        <v>391</v>
      </c>
      <c r="E126" s="5" t="s">
        <v>23</v>
      </c>
      <c r="F126" s="6">
        <v>1500</v>
      </c>
      <c r="G126" s="6">
        <v>1000</v>
      </c>
      <c r="H126" s="5">
        <v>100</v>
      </c>
      <c r="I126" s="5">
        <v>585</v>
      </c>
      <c r="J126" s="5">
        <v>3</v>
      </c>
      <c r="K126" s="5">
        <v>130</v>
      </c>
      <c r="L126" s="5">
        <v>1</v>
      </c>
      <c r="M126" s="5">
        <v>120</v>
      </c>
      <c r="N126" s="5"/>
      <c r="O126" s="8"/>
      <c r="P126" s="8"/>
      <c r="Q126" s="8"/>
      <c r="R126" s="8">
        <v>13</v>
      </c>
      <c r="S126" s="8" t="s">
        <v>392</v>
      </c>
    </row>
    <row r="127" ht="62.4" spans="1:19">
      <c r="A127" s="4">
        <v>125</v>
      </c>
      <c r="B127" s="5" t="s">
        <v>303</v>
      </c>
      <c r="C127" s="5" t="s">
        <v>393</v>
      </c>
      <c r="D127" s="5" t="s">
        <v>394</v>
      </c>
      <c r="E127" s="5" t="s">
        <v>389</v>
      </c>
      <c r="F127" s="6">
        <v>700</v>
      </c>
      <c r="G127" s="6">
        <v>360</v>
      </c>
      <c r="H127" s="5"/>
      <c r="I127" s="5"/>
      <c r="J127" s="5"/>
      <c r="K127" s="5">
        <v>180</v>
      </c>
      <c r="L127" s="5"/>
      <c r="M127" s="5">
        <v>30</v>
      </c>
      <c r="N127" s="5">
        <v>50</v>
      </c>
      <c r="O127" s="8">
        <v>60</v>
      </c>
      <c r="P127" s="8"/>
      <c r="Q127" s="8"/>
      <c r="R127" s="8">
        <v>4</v>
      </c>
      <c r="S127" s="8"/>
    </row>
    <row r="128" ht="15.6" spans="1:19">
      <c r="A128" s="4">
        <v>126</v>
      </c>
      <c r="B128" s="5" t="s">
        <v>395</v>
      </c>
      <c r="C128" s="4" t="s">
        <v>396</v>
      </c>
      <c r="D128" s="4" t="s">
        <v>397</v>
      </c>
      <c r="E128" s="5" t="s">
        <v>23</v>
      </c>
      <c r="F128" s="6">
        <v>450</v>
      </c>
      <c r="G128" s="6">
        <f t="shared" si="14"/>
        <v>300</v>
      </c>
      <c r="H128" s="5"/>
      <c r="I128" s="5"/>
      <c r="J128" s="5"/>
      <c r="K128" s="5"/>
      <c r="L128" s="5">
        <v>1</v>
      </c>
      <c r="M128" s="5">
        <f t="shared" ref="M128:M134" si="15">L128*8</f>
        <v>8</v>
      </c>
      <c r="N128" s="5"/>
      <c r="O128" s="8"/>
      <c r="P128" s="8"/>
      <c r="Q128" s="8">
        <v>260</v>
      </c>
      <c r="R128" s="8">
        <v>4</v>
      </c>
      <c r="S128" s="8"/>
    </row>
    <row r="129" ht="31.2" spans="1:19">
      <c r="A129" s="4">
        <v>127</v>
      </c>
      <c r="B129" s="5" t="s">
        <v>398</v>
      </c>
      <c r="C129" s="5" t="s">
        <v>399</v>
      </c>
      <c r="D129" s="5" t="s">
        <v>400</v>
      </c>
      <c r="E129" s="5" t="s">
        <v>23</v>
      </c>
      <c r="F129" s="6">
        <v>450</v>
      </c>
      <c r="G129" s="6">
        <f t="shared" si="14"/>
        <v>300</v>
      </c>
      <c r="H129" s="5"/>
      <c r="I129" s="5"/>
      <c r="J129" s="5"/>
      <c r="K129" s="5"/>
      <c r="L129" s="5"/>
      <c r="M129" s="5"/>
      <c r="N129" s="5"/>
      <c r="O129" s="8"/>
      <c r="P129" s="8"/>
      <c r="Q129" s="8">
        <v>450</v>
      </c>
      <c r="R129" s="8">
        <v>4</v>
      </c>
      <c r="S129" s="8"/>
    </row>
    <row r="130" ht="31.2" spans="1:19">
      <c r="A130" s="4">
        <v>128</v>
      </c>
      <c r="B130" s="5" t="s">
        <v>401</v>
      </c>
      <c r="C130" s="5" t="s">
        <v>402</v>
      </c>
      <c r="D130" s="5" t="s">
        <v>403</v>
      </c>
      <c r="E130" s="5" t="s">
        <v>23</v>
      </c>
      <c r="F130" s="6">
        <v>2000</v>
      </c>
      <c r="G130" s="6">
        <v>1200</v>
      </c>
      <c r="H130" s="5">
        <v>180</v>
      </c>
      <c r="I130" s="5">
        <v>1600</v>
      </c>
      <c r="J130" s="5">
        <v>2</v>
      </c>
      <c r="K130" s="5"/>
      <c r="L130" s="5"/>
      <c r="M130" s="5"/>
      <c r="N130" s="5"/>
      <c r="O130" s="8"/>
      <c r="P130" s="8">
        <v>500</v>
      </c>
      <c r="Q130" s="8"/>
      <c r="R130" s="8">
        <v>20</v>
      </c>
      <c r="S130" s="8"/>
    </row>
    <row r="131" ht="15.6" spans="1:19">
      <c r="A131" s="4">
        <v>129</v>
      </c>
      <c r="B131" s="5" t="s">
        <v>404</v>
      </c>
      <c r="C131" s="4" t="s">
        <v>405</v>
      </c>
      <c r="D131" s="4" t="s">
        <v>406</v>
      </c>
      <c r="E131" s="5" t="s">
        <v>23</v>
      </c>
      <c r="F131" s="6">
        <v>800</v>
      </c>
      <c r="G131" s="6">
        <v>580</v>
      </c>
      <c r="H131" s="5"/>
      <c r="I131" s="5"/>
      <c r="J131" s="5"/>
      <c r="K131" s="5"/>
      <c r="L131" s="5">
        <v>1</v>
      </c>
      <c r="M131" s="5">
        <f t="shared" si="15"/>
        <v>8</v>
      </c>
      <c r="N131" s="5"/>
      <c r="O131" s="8"/>
      <c r="P131" s="8"/>
      <c r="Q131" s="8">
        <v>490</v>
      </c>
      <c r="R131" s="8">
        <v>6</v>
      </c>
      <c r="S131" s="8"/>
    </row>
    <row r="132" ht="31.2" spans="1:19">
      <c r="A132" s="4">
        <v>130</v>
      </c>
      <c r="B132" s="5" t="s">
        <v>407</v>
      </c>
      <c r="C132" s="5" t="s">
        <v>408</v>
      </c>
      <c r="D132" s="5" t="s">
        <v>409</v>
      </c>
      <c r="E132" s="5" t="s">
        <v>23</v>
      </c>
      <c r="F132" s="6">
        <v>1500</v>
      </c>
      <c r="G132" s="6">
        <v>1000</v>
      </c>
      <c r="H132" s="5">
        <v>120</v>
      </c>
      <c r="I132" s="5">
        <v>400</v>
      </c>
      <c r="J132" s="5"/>
      <c r="K132" s="5"/>
      <c r="L132" s="5">
        <v>1</v>
      </c>
      <c r="M132" s="5">
        <f t="shared" si="15"/>
        <v>8</v>
      </c>
      <c r="N132" s="5"/>
      <c r="O132" s="8"/>
      <c r="P132" s="8">
        <v>300</v>
      </c>
      <c r="Q132" s="8">
        <v>150</v>
      </c>
      <c r="R132" s="8">
        <v>8</v>
      </c>
      <c r="S132" s="8"/>
    </row>
    <row r="133" ht="31.2" spans="1:19">
      <c r="A133" s="4">
        <v>131</v>
      </c>
      <c r="B133" s="5" t="s">
        <v>410</v>
      </c>
      <c r="C133" s="4" t="s">
        <v>411</v>
      </c>
      <c r="D133" s="5" t="s">
        <v>412</v>
      </c>
      <c r="E133" s="5" t="s">
        <v>23</v>
      </c>
      <c r="F133" s="6">
        <v>1200</v>
      </c>
      <c r="G133" s="6">
        <f t="shared" ref="G133:G137" si="16">F133/1.5</f>
        <v>800</v>
      </c>
      <c r="H133" s="5"/>
      <c r="I133" s="5"/>
      <c r="J133" s="5"/>
      <c r="K133" s="5">
        <v>180</v>
      </c>
      <c r="L133" s="5">
        <v>1</v>
      </c>
      <c r="M133" s="5">
        <f t="shared" si="15"/>
        <v>8</v>
      </c>
      <c r="N133" s="5">
        <v>180</v>
      </c>
      <c r="O133" s="8">
        <v>25</v>
      </c>
      <c r="P133" s="8">
        <v>500</v>
      </c>
      <c r="Q133" s="8"/>
      <c r="R133" s="8">
        <v>6</v>
      </c>
      <c r="S133" s="8"/>
    </row>
    <row r="134" ht="31.2" spans="1:19">
      <c r="A134" s="4">
        <v>132</v>
      </c>
      <c r="B134" s="5" t="s">
        <v>413</v>
      </c>
      <c r="C134" s="4" t="s">
        <v>414</v>
      </c>
      <c r="D134" s="5" t="s">
        <v>415</v>
      </c>
      <c r="E134" s="5" t="s">
        <v>23</v>
      </c>
      <c r="F134" s="6">
        <v>600</v>
      </c>
      <c r="G134" s="6">
        <f t="shared" si="16"/>
        <v>400</v>
      </c>
      <c r="H134" s="5"/>
      <c r="I134" s="5"/>
      <c r="J134" s="5"/>
      <c r="K134" s="5">
        <v>240</v>
      </c>
      <c r="L134" s="5">
        <v>1</v>
      </c>
      <c r="M134" s="5">
        <f t="shared" si="15"/>
        <v>8</v>
      </c>
      <c r="N134" s="5">
        <v>150</v>
      </c>
      <c r="O134" s="8">
        <v>20</v>
      </c>
      <c r="P134" s="8">
        <v>200</v>
      </c>
      <c r="Q134" s="8"/>
      <c r="R134" s="8">
        <v>5</v>
      </c>
      <c r="S134" s="8"/>
    </row>
    <row r="135" ht="31.2" spans="1:19">
      <c r="A135" s="4">
        <v>133</v>
      </c>
      <c r="B135" s="5" t="s">
        <v>416</v>
      </c>
      <c r="C135" s="5" t="s">
        <v>417</v>
      </c>
      <c r="D135" s="5" t="s">
        <v>418</v>
      </c>
      <c r="E135" s="5" t="s">
        <v>23</v>
      </c>
      <c r="F135" s="6">
        <v>600</v>
      </c>
      <c r="G135" s="6">
        <v>400</v>
      </c>
      <c r="H135" s="5"/>
      <c r="I135" s="5"/>
      <c r="J135" s="5"/>
      <c r="K135" s="5"/>
      <c r="L135" s="5"/>
      <c r="M135" s="5"/>
      <c r="N135" s="5"/>
      <c r="O135" s="8"/>
      <c r="P135" s="8"/>
      <c r="Q135" s="8">
        <v>450</v>
      </c>
      <c r="R135" s="8">
        <v>4</v>
      </c>
      <c r="S135" s="8"/>
    </row>
    <row r="136" ht="15.6" spans="1:19">
      <c r="A136" s="4">
        <v>134</v>
      </c>
      <c r="B136" s="5" t="s">
        <v>419</v>
      </c>
      <c r="C136" s="4" t="s">
        <v>420</v>
      </c>
      <c r="D136" s="4" t="s">
        <v>421</v>
      </c>
      <c r="E136" s="5" t="s">
        <v>23</v>
      </c>
      <c r="F136" s="6">
        <v>3600</v>
      </c>
      <c r="G136" s="6">
        <f t="shared" si="16"/>
        <v>2400</v>
      </c>
      <c r="H136" s="5"/>
      <c r="I136" s="5"/>
      <c r="J136" s="5"/>
      <c r="K136" s="5"/>
      <c r="L136" s="5">
        <v>1</v>
      </c>
      <c r="M136" s="5">
        <f t="shared" ref="M136:M144" si="17">L136*8</f>
        <v>8</v>
      </c>
      <c r="N136" s="5">
        <v>400</v>
      </c>
      <c r="O136" s="8"/>
      <c r="P136" s="8"/>
      <c r="Q136" s="8">
        <v>420</v>
      </c>
      <c r="R136" s="8">
        <v>15</v>
      </c>
      <c r="S136" s="8"/>
    </row>
    <row r="137" ht="31.2" spans="1:19">
      <c r="A137" s="4">
        <v>135</v>
      </c>
      <c r="B137" s="5" t="s">
        <v>422</v>
      </c>
      <c r="C137" s="4" t="s">
        <v>423</v>
      </c>
      <c r="D137" s="5" t="s">
        <v>424</v>
      </c>
      <c r="E137" s="5" t="s">
        <v>23</v>
      </c>
      <c r="F137" s="6">
        <v>450</v>
      </c>
      <c r="G137" s="6">
        <f t="shared" si="16"/>
        <v>300</v>
      </c>
      <c r="H137" s="5"/>
      <c r="I137" s="5"/>
      <c r="J137" s="5"/>
      <c r="K137" s="5">
        <v>200</v>
      </c>
      <c r="L137" s="5">
        <v>1</v>
      </c>
      <c r="M137" s="5">
        <f t="shared" si="17"/>
        <v>8</v>
      </c>
      <c r="N137" s="5">
        <v>180</v>
      </c>
      <c r="O137" s="8">
        <v>20</v>
      </c>
      <c r="P137" s="8"/>
      <c r="Q137" s="8"/>
      <c r="R137" s="8">
        <v>5</v>
      </c>
      <c r="S137" s="8"/>
    </row>
    <row r="138" ht="31.2" spans="1:19">
      <c r="A138" s="4">
        <v>136</v>
      </c>
      <c r="B138" s="5" t="s">
        <v>425</v>
      </c>
      <c r="C138" s="4" t="s">
        <v>426</v>
      </c>
      <c r="D138" s="4" t="s">
        <v>427</v>
      </c>
      <c r="E138" s="5" t="s">
        <v>23</v>
      </c>
      <c r="F138" s="6">
        <v>450</v>
      </c>
      <c r="G138" s="6">
        <v>300</v>
      </c>
      <c r="H138" s="5"/>
      <c r="I138" s="5"/>
      <c r="J138" s="5"/>
      <c r="K138" s="5"/>
      <c r="L138" s="5">
        <v>1</v>
      </c>
      <c r="M138" s="5">
        <f t="shared" si="17"/>
        <v>8</v>
      </c>
      <c r="N138" s="5"/>
      <c r="O138" s="8"/>
      <c r="P138" s="8"/>
      <c r="Q138" s="8">
        <v>400</v>
      </c>
      <c r="R138" s="8">
        <v>4</v>
      </c>
      <c r="S138" s="8"/>
    </row>
    <row r="139" ht="15.6" spans="1:19">
      <c r="A139" s="4">
        <v>137</v>
      </c>
      <c r="B139" s="5" t="s">
        <v>428</v>
      </c>
      <c r="C139" s="4" t="s">
        <v>429</v>
      </c>
      <c r="D139" s="4" t="s">
        <v>430</v>
      </c>
      <c r="E139" s="5" t="s">
        <v>23</v>
      </c>
      <c r="F139" s="6">
        <v>600</v>
      </c>
      <c r="G139" s="6">
        <f t="shared" ref="G139:G143" si="18">F139/1.5</f>
        <v>400</v>
      </c>
      <c r="H139" s="5"/>
      <c r="I139" s="5"/>
      <c r="J139" s="5"/>
      <c r="K139" s="5"/>
      <c r="L139" s="5">
        <v>1</v>
      </c>
      <c r="M139" s="5">
        <f t="shared" si="17"/>
        <v>8</v>
      </c>
      <c r="N139" s="5"/>
      <c r="O139" s="8"/>
      <c r="P139" s="8"/>
      <c r="Q139" s="8">
        <v>380</v>
      </c>
      <c r="R139" s="8">
        <v>4</v>
      </c>
      <c r="S139" s="8"/>
    </row>
    <row r="140" ht="15.6" spans="1:19">
      <c r="A140" s="4">
        <v>138</v>
      </c>
      <c r="B140" s="5" t="s">
        <v>431</v>
      </c>
      <c r="C140" s="4" t="s">
        <v>432</v>
      </c>
      <c r="D140" s="4" t="s">
        <v>433</v>
      </c>
      <c r="E140" s="5" t="s">
        <v>23</v>
      </c>
      <c r="F140" s="6">
        <v>600</v>
      </c>
      <c r="G140" s="6">
        <f t="shared" si="18"/>
        <v>400</v>
      </c>
      <c r="H140" s="5"/>
      <c r="I140" s="5"/>
      <c r="J140" s="5"/>
      <c r="K140" s="5"/>
      <c r="L140" s="5">
        <v>1</v>
      </c>
      <c r="M140" s="5">
        <f t="shared" si="17"/>
        <v>8</v>
      </c>
      <c r="N140" s="5"/>
      <c r="O140" s="8"/>
      <c r="P140" s="8"/>
      <c r="Q140" s="8">
        <v>380</v>
      </c>
      <c r="R140" s="8">
        <v>5</v>
      </c>
      <c r="S140" s="8"/>
    </row>
    <row r="141" ht="15.6" spans="1:19">
      <c r="A141" s="4">
        <v>139</v>
      </c>
      <c r="B141" s="5" t="s">
        <v>434</v>
      </c>
      <c r="C141" s="4" t="s">
        <v>435</v>
      </c>
      <c r="D141" s="4" t="s">
        <v>436</v>
      </c>
      <c r="E141" s="5" t="s">
        <v>23</v>
      </c>
      <c r="F141" s="6">
        <v>700</v>
      </c>
      <c r="G141" s="6">
        <v>500</v>
      </c>
      <c r="H141" s="5"/>
      <c r="I141" s="5"/>
      <c r="J141" s="5"/>
      <c r="K141" s="5"/>
      <c r="L141" s="5">
        <v>1</v>
      </c>
      <c r="M141" s="5">
        <f t="shared" si="17"/>
        <v>8</v>
      </c>
      <c r="N141" s="5"/>
      <c r="O141" s="8"/>
      <c r="P141" s="8"/>
      <c r="Q141" s="8">
        <v>490</v>
      </c>
      <c r="R141" s="8">
        <v>6</v>
      </c>
      <c r="S141" s="8"/>
    </row>
    <row r="142" ht="31.2" spans="1:19">
      <c r="A142" s="4">
        <v>140</v>
      </c>
      <c r="B142" s="5" t="s">
        <v>437</v>
      </c>
      <c r="C142" s="5" t="s">
        <v>438</v>
      </c>
      <c r="D142" s="5" t="s">
        <v>439</v>
      </c>
      <c r="E142" s="5" t="s">
        <v>23</v>
      </c>
      <c r="F142" s="6">
        <v>2000</v>
      </c>
      <c r="G142" s="6">
        <v>1300</v>
      </c>
      <c r="H142" s="5">
        <v>132</v>
      </c>
      <c r="I142" s="5">
        <v>680</v>
      </c>
      <c r="J142" s="5">
        <v>2</v>
      </c>
      <c r="K142" s="5">
        <v>480</v>
      </c>
      <c r="L142" s="5">
        <v>1</v>
      </c>
      <c r="M142" s="5">
        <f t="shared" si="17"/>
        <v>8</v>
      </c>
      <c r="N142" s="5">
        <v>180</v>
      </c>
      <c r="O142" s="8">
        <v>50</v>
      </c>
      <c r="P142" s="8"/>
      <c r="Q142" s="8"/>
      <c r="R142" s="8">
        <v>18</v>
      </c>
      <c r="S142" s="8"/>
    </row>
    <row r="143" ht="31.2" spans="1:19">
      <c r="A143" s="4">
        <v>141</v>
      </c>
      <c r="B143" s="5" t="s">
        <v>440</v>
      </c>
      <c r="C143" s="5" t="s">
        <v>441</v>
      </c>
      <c r="D143" s="5" t="s">
        <v>442</v>
      </c>
      <c r="E143" s="5" t="s">
        <v>23</v>
      </c>
      <c r="F143" s="6">
        <v>2400</v>
      </c>
      <c r="G143" s="6">
        <f t="shared" si="18"/>
        <v>1600</v>
      </c>
      <c r="H143" s="5">
        <v>180</v>
      </c>
      <c r="I143" s="5">
        <v>800</v>
      </c>
      <c r="J143" s="5">
        <v>4</v>
      </c>
      <c r="K143" s="5"/>
      <c r="L143" s="5">
        <v>1</v>
      </c>
      <c r="M143" s="5">
        <f t="shared" si="17"/>
        <v>8</v>
      </c>
      <c r="N143" s="5"/>
      <c r="O143" s="8"/>
      <c r="P143" s="8">
        <v>1400</v>
      </c>
      <c r="Q143" s="8"/>
      <c r="R143" s="8">
        <v>15</v>
      </c>
      <c r="S143" s="8"/>
    </row>
    <row r="144" ht="15.6" spans="1:19">
      <c r="A144" s="4">
        <v>142</v>
      </c>
      <c r="B144" s="5" t="s">
        <v>443</v>
      </c>
      <c r="C144" s="4" t="s">
        <v>444</v>
      </c>
      <c r="D144" s="4" t="s">
        <v>445</v>
      </c>
      <c r="E144" s="5" t="s">
        <v>23</v>
      </c>
      <c r="F144" s="6">
        <v>700</v>
      </c>
      <c r="G144" s="6">
        <v>460</v>
      </c>
      <c r="H144" s="5"/>
      <c r="I144" s="5"/>
      <c r="J144" s="5"/>
      <c r="K144" s="5"/>
      <c r="L144" s="5">
        <v>1</v>
      </c>
      <c r="M144" s="5">
        <f t="shared" si="17"/>
        <v>8</v>
      </c>
      <c r="N144" s="5"/>
      <c r="O144" s="8"/>
      <c r="P144" s="8"/>
      <c r="Q144" s="8">
        <v>260</v>
      </c>
      <c r="R144" s="8">
        <v>4</v>
      </c>
      <c r="S144" s="8"/>
    </row>
    <row r="145" ht="31.2" spans="1:19">
      <c r="A145" s="4">
        <v>143</v>
      </c>
      <c r="B145" s="5" t="s">
        <v>446</v>
      </c>
      <c r="C145" s="5" t="s">
        <v>447</v>
      </c>
      <c r="D145" s="5" t="s">
        <v>448</v>
      </c>
      <c r="E145" s="5" t="s">
        <v>23</v>
      </c>
      <c r="F145" s="6">
        <v>900</v>
      </c>
      <c r="G145" s="6">
        <f t="shared" ref="G145:G149" si="19">F145/1.5</f>
        <v>600</v>
      </c>
      <c r="H145" s="5"/>
      <c r="I145" s="5"/>
      <c r="J145" s="5"/>
      <c r="K145" s="5"/>
      <c r="L145" s="5"/>
      <c r="M145" s="5"/>
      <c r="N145" s="5">
        <v>100</v>
      </c>
      <c r="O145" s="8"/>
      <c r="P145" s="8"/>
      <c r="Q145" s="8">
        <v>300</v>
      </c>
      <c r="R145" s="8">
        <v>6</v>
      </c>
      <c r="S145" s="5" t="s">
        <v>449</v>
      </c>
    </row>
    <row r="146" ht="31.2" spans="1:19">
      <c r="A146" s="4">
        <v>144</v>
      </c>
      <c r="B146" s="5" t="s">
        <v>450</v>
      </c>
      <c r="C146" s="5" t="s">
        <v>451</v>
      </c>
      <c r="D146" s="5" t="s">
        <v>452</v>
      </c>
      <c r="E146" s="5" t="s">
        <v>23</v>
      </c>
      <c r="F146" s="6">
        <v>3000</v>
      </c>
      <c r="G146" s="6">
        <f t="shared" si="19"/>
        <v>2000</v>
      </c>
      <c r="H146" s="5">
        <v>408</v>
      </c>
      <c r="I146" s="5">
        <v>1000</v>
      </c>
      <c r="J146" s="5">
        <v>4</v>
      </c>
      <c r="K146" s="5"/>
      <c r="L146" s="5">
        <v>1</v>
      </c>
      <c r="M146" s="5">
        <f t="shared" ref="M146:M150" si="20">L146*8</f>
        <v>8</v>
      </c>
      <c r="N146" s="5"/>
      <c r="O146" s="8"/>
      <c r="P146" s="8">
        <v>1000</v>
      </c>
      <c r="Q146" s="8"/>
      <c r="R146" s="8">
        <v>14</v>
      </c>
      <c r="S146" s="8"/>
    </row>
    <row r="147" ht="15.6" spans="1:19">
      <c r="A147" s="4">
        <v>145</v>
      </c>
      <c r="B147" s="5" t="s">
        <v>453</v>
      </c>
      <c r="C147" s="4" t="s">
        <v>454</v>
      </c>
      <c r="D147" s="4" t="s">
        <v>455</v>
      </c>
      <c r="E147" s="5" t="s">
        <v>23</v>
      </c>
      <c r="F147" s="6">
        <v>1500</v>
      </c>
      <c r="G147" s="6">
        <f t="shared" si="19"/>
        <v>1000</v>
      </c>
      <c r="H147" s="5"/>
      <c r="I147" s="5"/>
      <c r="J147" s="5"/>
      <c r="K147" s="5"/>
      <c r="L147" s="5">
        <v>1</v>
      </c>
      <c r="M147" s="5">
        <f t="shared" si="20"/>
        <v>8</v>
      </c>
      <c r="N147" s="5"/>
      <c r="O147" s="8"/>
      <c r="P147" s="8"/>
      <c r="Q147" s="8">
        <v>720</v>
      </c>
      <c r="R147" s="8">
        <v>8</v>
      </c>
      <c r="S147" s="8"/>
    </row>
    <row r="148" ht="31.2" spans="1:19">
      <c r="A148" s="4">
        <v>146</v>
      </c>
      <c r="B148" s="5" t="s">
        <v>456</v>
      </c>
      <c r="C148" s="5" t="s">
        <v>457</v>
      </c>
      <c r="D148" s="5" t="s">
        <v>458</v>
      </c>
      <c r="E148" s="5" t="s">
        <v>23</v>
      </c>
      <c r="F148" s="6">
        <v>1500</v>
      </c>
      <c r="G148" s="6">
        <f t="shared" si="19"/>
        <v>1000</v>
      </c>
      <c r="H148" s="5"/>
      <c r="I148" s="5"/>
      <c r="J148" s="5"/>
      <c r="K148" s="5"/>
      <c r="L148" s="5">
        <v>1</v>
      </c>
      <c r="M148" s="5">
        <f t="shared" si="20"/>
        <v>8</v>
      </c>
      <c r="N148" s="5"/>
      <c r="O148" s="8"/>
      <c r="P148" s="8"/>
      <c r="Q148" s="8">
        <v>1160</v>
      </c>
      <c r="R148" s="8">
        <v>12</v>
      </c>
      <c r="S148" s="8"/>
    </row>
    <row r="149" ht="15.6" spans="1:19">
      <c r="A149" s="4">
        <v>147</v>
      </c>
      <c r="B149" s="5" t="s">
        <v>459</v>
      </c>
      <c r="C149" s="4" t="s">
        <v>460</v>
      </c>
      <c r="D149" s="4" t="s">
        <v>461</v>
      </c>
      <c r="E149" s="5" t="s">
        <v>23</v>
      </c>
      <c r="F149" s="6">
        <v>1500</v>
      </c>
      <c r="G149" s="6">
        <f t="shared" si="19"/>
        <v>1000</v>
      </c>
      <c r="H149" s="5"/>
      <c r="I149" s="5"/>
      <c r="J149" s="5"/>
      <c r="K149" s="5"/>
      <c r="L149" s="5">
        <v>1</v>
      </c>
      <c r="M149" s="5">
        <f t="shared" si="20"/>
        <v>8</v>
      </c>
      <c r="N149" s="5"/>
      <c r="O149" s="8"/>
      <c r="P149" s="8"/>
      <c r="Q149" s="8">
        <v>800</v>
      </c>
      <c r="R149" s="8">
        <v>8</v>
      </c>
      <c r="S149" s="8"/>
    </row>
    <row r="150" ht="15.6" spans="1:19">
      <c r="A150" s="4">
        <v>148</v>
      </c>
      <c r="B150" s="5" t="s">
        <v>462</v>
      </c>
      <c r="C150" s="4" t="s">
        <v>441</v>
      </c>
      <c r="D150" s="4" t="s">
        <v>463</v>
      </c>
      <c r="E150" s="5" t="s">
        <v>23</v>
      </c>
      <c r="F150" s="6">
        <v>1400</v>
      </c>
      <c r="G150" s="6">
        <v>1000</v>
      </c>
      <c r="H150" s="5"/>
      <c r="I150" s="5"/>
      <c r="J150" s="5"/>
      <c r="K150" s="5"/>
      <c r="L150" s="5">
        <v>1</v>
      </c>
      <c r="M150" s="5">
        <f t="shared" si="20"/>
        <v>8</v>
      </c>
      <c r="N150" s="5">
        <v>70</v>
      </c>
      <c r="O150" s="8"/>
      <c r="P150" s="8"/>
      <c r="Q150" s="8">
        <v>750</v>
      </c>
      <c r="R150" s="8">
        <v>8</v>
      </c>
      <c r="S150" s="8"/>
    </row>
    <row r="151" ht="31.2" spans="1:19">
      <c r="A151" s="4">
        <v>149</v>
      </c>
      <c r="B151" s="5" t="s">
        <v>464</v>
      </c>
      <c r="C151" s="5" t="s">
        <v>457</v>
      </c>
      <c r="D151" s="5" t="s">
        <v>465</v>
      </c>
      <c r="E151" s="5" t="s">
        <v>23</v>
      </c>
      <c r="F151" s="6">
        <v>1200</v>
      </c>
      <c r="G151" s="6">
        <v>800</v>
      </c>
      <c r="H151" s="5"/>
      <c r="I151" s="5">
        <v>250</v>
      </c>
      <c r="J151" s="5"/>
      <c r="K151" s="5"/>
      <c r="L151" s="5"/>
      <c r="M151" s="5"/>
      <c r="N151" s="5"/>
      <c r="O151" s="8"/>
      <c r="P151" s="8"/>
      <c r="Q151" s="8">
        <v>600</v>
      </c>
      <c r="R151" s="8">
        <v>6</v>
      </c>
      <c r="S151" s="8"/>
    </row>
    <row r="152" ht="31.2" spans="1:19">
      <c r="A152" s="4">
        <v>150</v>
      </c>
      <c r="B152" s="5" t="s">
        <v>466</v>
      </c>
      <c r="C152" s="5" t="s">
        <v>467</v>
      </c>
      <c r="D152" s="5" t="s">
        <v>468</v>
      </c>
      <c r="E152" s="5" t="s">
        <v>23</v>
      </c>
      <c r="F152" s="6">
        <v>600</v>
      </c>
      <c r="G152" s="6">
        <v>400</v>
      </c>
      <c r="H152" s="5"/>
      <c r="I152" s="5"/>
      <c r="J152" s="5"/>
      <c r="K152" s="5"/>
      <c r="L152" s="5">
        <v>1</v>
      </c>
      <c r="M152" s="5">
        <v>8</v>
      </c>
      <c r="N152" s="5"/>
      <c r="O152" s="8"/>
      <c r="P152" s="8"/>
      <c r="Q152" s="8">
        <v>270</v>
      </c>
      <c r="R152" s="8">
        <v>4</v>
      </c>
      <c r="S152" s="8"/>
    </row>
    <row r="153" ht="46.8" spans="1:19">
      <c r="A153" s="4">
        <v>151</v>
      </c>
      <c r="B153" s="5" t="s">
        <v>469</v>
      </c>
      <c r="C153" s="5" t="s">
        <v>470</v>
      </c>
      <c r="D153" s="5" t="s">
        <v>471</v>
      </c>
      <c r="E153" s="5" t="s">
        <v>23</v>
      </c>
      <c r="F153" s="6">
        <v>1600</v>
      </c>
      <c r="G153" s="6">
        <v>1100</v>
      </c>
      <c r="H153" s="5"/>
      <c r="I153" s="5">
        <v>250</v>
      </c>
      <c r="J153" s="5"/>
      <c r="K153" s="5"/>
      <c r="L153" s="5"/>
      <c r="M153" s="5"/>
      <c r="N153" s="5"/>
      <c r="O153" s="8"/>
      <c r="P153" s="8"/>
      <c r="Q153" s="8">
        <v>1100</v>
      </c>
      <c r="R153" s="8">
        <v>10</v>
      </c>
      <c r="S153" s="8"/>
    </row>
    <row r="154" ht="62.4" spans="1:19">
      <c r="A154" s="4">
        <v>152</v>
      </c>
      <c r="B154" s="5" t="s">
        <v>472</v>
      </c>
      <c r="C154" s="4" t="s">
        <v>473</v>
      </c>
      <c r="D154" s="5" t="s">
        <v>474</v>
      </c>
      <c r="E154" s="5" t="s">
        <v>23</v>
      </c>
      <c r="F154" s="6">
        <v>2000</v>
      </c>
      <c r="G154" s="6">
        <v>1300</v>
      </c>
      <c r="H154" s="5"/>
      <c r="I154" s="5"/>
      <c r="J154" s="5"/>
      <c r="K154" s="5">
        <v>200</v>
      </c>
      <c r="L154" s="5">
        <v>1</v>
      </c>
      <c r="M154" s="5">
        <f>L154*8</f>
        <v>8</v>
      </c>
      <c r="N154" s="5">
        <v>370</v>
      </c>
      <c r="O154" s="8">
        <v>50</v>
      </c>
      <c r="P154" s="8"/>
      <c r="Q154" s="8">
        <v>500</v>
      </c>
      <c r="R154" s="8">
        <v>15</v>
      </c>
      <c r="S154" s="8"/>
    </row>
    <row r="155" ht="15.6" spans="1:19">
      <c r="A155" s="4">
        <v>153</v>
      </c>
      <c r="B155" s="5" t="s">
        <v>475</v>
      </c>
      <c r="C155" s="5" t="s">
        <v>476</v>
      </c>
      <c r="D155" s="5" t="s">
        <v>477</v>
      </c>
      <c r="E155" s="5" t="s">
        <v>23</v>
      </c>
      <c r="F155" s="6">
        <v>900</v>
      </c>
      <c r="G155" s="6">
        <v>600</v>
      </c>
      <c r="H155" s="5"/>
      <c r="I155" s="5"/>
      <c r="J155" s="5"/>
      <c r="K155" s="5"/>
      <c r="L155" s="5">
        <v>1</v>
      </c>
      <c r="M155" s="5">
        <v>8</v>
      </c>
      <c r="N155" s="5"/>
      <c r="O155" s="8"/>
      <c r="P155" s="8">
        <v>400</v>
      </c>
      <c r="Q155" s="8">
        <v>470</v>
      </c>
      <c r="R155" s="8">
        <v>7</v>
      </c>
      <c r="S155" s="8"/>
    </row>
    <row r="156" ht="46.8" spans="1:19">
      <c r="A156" s="4">
        <v>154</v>
      </c>
      <c r="B156" s="5" t="s">
        <v>478</v>
      </c>
      <c r="C156" s="5" t="s">
        <v>479</v>
      </c>
      <c r="D156" s="5" t="s">
        <v>480</v>
      </c>
      <c r="E156" s="5" t="s">
        <v>23</v>
      </c>
      <c r="F156" s="6">
        <v>650</v>
      </c>
      <c r="G156" s="6">
        <v>500</v>
      </c>
      <c r="H156" s="5"/>
      <c r="I156" s="5">
        <v>600</v>
      </c>
      <c r="J156" s="5"/>
      <c r="K156" s="5"/>
      <c r="L156" s="5"/>
      <c r="M156" s="5"/>
      <c r="N156" s="5"/>
      <c r="O156" s="8"/>
      <c r="P156" s="8"/>
      <c r="Q156" s="8">
        <v>80</v>
      </c>
      <c r="R156" s="8">
        <v>7</v>
      </c>
      <c r="S156" s="8"/>
    </row>
    <row r="157" ht="31.2" spans="1:19">
      <c r="A157" s="4">
        <v>155</v>
      </c>
      <c r="B157" s="5" t="s">
        <v>481</v>
      </c>
      <c r="C157" s="5" t="s">
        <v>482</v>
      </c>
      <c r="D157" s="5" t="s">
        <v>483</v>
      </c>
      <c r="E157" s="5" t="s">
        <v>23</v>
      </c>
      <c r="F157" s="6">
        <v>550</v>
      </c>
      <c r="G157" s="6">
        <v>360</v>
      </c>
      <c r="H157" s="5"/>
      <c r="I157" s="5"/>
      <c r="J157" s="5"/>
      <c r="K157" s="5"/>
      <c r="L157" s="5">
        <v>1</v>
      </c>
      <c r="M157" s="5">
        <f>L157*8</f>
        <v>8</v>
      </c>
      <c r="N157" s="5"/>
      <c r="O157" s="8"/>
      <c r="P157" s="8"/>
      <c r="Q157" s="8">
        <v>150</v>
      </c>
      <c r="R157" s="8">
        <v>3</v>
      </c>
      <c r="S157" s="8"/>
    </row>
    <row r="158" ht="15.6" spans="1:19">
      <c r="A158" s="4">
        <v>156</v>
      </c>
      <c r="B158" s="5" t="s">
        <v>484</v>
      </c>
      <c r="C158" s="5" t="s">
        <v>485</v>
      </c>
      <c r="D158" s="5" t="s">
        <v>486</v>
      </c>
      <c r="E158" s="5" t="s">
        <v>23</v>
      </c>
      <c r="F158" s="6">
        <v>400</v>
      </c>
      <c r="G158" s="6">
        <v>260</v>
      </c>
      <c r="H158" s="5"/>
      <c r="I158" s="5"/>
      <c r="J158" s="5"/>
      <c r="K158" s="5"/>
      <c r="L158" s="5">
        <v>1</v>
      </c>
      <c r="M158" s="5">
        <f>L158*8</f>
        <v>8</v>
      </c>
      <c r="N158" s="5"/>
      <c r="O158" s="8"/>
      <c r="P158" s="8"/>
      <c r="Q158" s="8">
        <v>220</v>
      </c>
      <c r="R158" s="8">
        <v>3</v>
      </c>
      <c r="S158" s="8"/>
    </row>
    <row r="159" ht="46.8" spans="1:19">
      <c r="A159" s="4">
        <v>157</v>
      </c>
      <c r="B159" s="5" t="s">
        <v>487</v>
      </c>
      <c r="C159" s="5" t="s">
        <v>488</v>
      </c>
      <c r="D159" s="5" t="s">
        <v>489</v>
      </c>
      <c r="E159" s="5" t="s">
        <v>23</v>
      </c>
      <c r="F159" s="6">
        <v>450</v>
      </c>
      <c r="G159" s="6">
        <v>300</v>
      </c>
      <c r="H159" s="5"/>
      <c r="I159" s="5"/>
      <c r="J159" s="5"/>
      <c r="K159" s="5"/>
      <c r="L159" s="5">
        <v>1</v>
      </c>
      <c r="M159" s="5"/>
      <c r="N159" s="5"/>
      <c r="O159" s="8"/>
      <c r="P159" s="8">
        <v>600</v>
      </c>
      <c r="Q159" s="8">
        <v>80</v>
      </c>
      <c r="R159" s="8">
        <v>3</v>
      </c>
      <c r="S159" s="8"/>
    </row>
    <row r="160" ht="31.2" spans="1:19">
      <c r="A160" s="4">
        <v>158</v>
      </c>
      <c r="B160" s="5" t="s">
        <v>490</v>
      </c>
      <c r="C160" s="5" t="s">
        <v>491</v>
      </c>
      <c r="D160" s="5" t="s">
        <v>492</v>
      </c>
      <c r="E160" s="5" t="s">
        <v>23</v>
      </c>
      <c r="F160" s="6">
        <v>600</v>
      </c>
      <c r="G160" s="6">
        <v>400</v>
      </c>
      <c r="H160" s="5"/>
      <c r="I160" s="5">
        <v>200</v>
      </c>
      <c r="J160" s="5"/>
      <c r="K160" s="5"/>
      <c r="L160" s="5">
        <v>1</v>
      </c>
      <c r="M160" s="5">
        <f t="shared" ref="M160:M163" si="21">L160*8</f>
        <v>8</v>
      </c>
      <c r="N160" s="5"/>
      <c r="O160" s="8"/>
      <c r="P160" s="8">
        <v>200</v>
      </c>
      <c r="Q160" s="8">
        <v>150</v>
      </c>
      <c r="R160" s="8">
        <v>5</v>
      </c>
      <c r="S160" s="8"/>
    </row>
    <row r="161" ht="31.2" spans="1:19">
      <c r="A161" s="4">
        <v>159</v>
      </c>
      <c r="B161" s="5" t="s">
        <v>493</v>
      </c>
      <c r="C161" s="5" t="s">
        <v>494</v>
      </c>
      <c r="D161" s="5" t="s">
        <v>495</v>
      </c>
      <c r="E161" s="5" t="s">
        <v>23</v>
      </c>
      <c r="F161" s="6">
        <v>2400</v>
      </c>
      <c r="G161" s="6">
        <f>F161/1.5</f>
        <v>1600</v>
      </c>
      <c r="H161" s="5"/>
      <c r="I161" s="5">
        <v>1300</v>
      </c>
      <c r="J161" s="5">
        <v>4</v>
      </c>
      <c r="K161" s="5"/>
      <c r="L161" s="5">
        <v>1</v>
      </c>
      <c r="M161" s="5">
        <f t="shared" si="21"/>
        <v>8</v>
      </c>
      <c r="N161" s="5"/>
      <c r="O161" s="8"/>
      <c r="P161" s="8">
        <v>150</v>
      </c>
      <c r="Q161" s="8"/>
      <c r="R161" s="8">
        <v>13</v>
      </c>
      <c r="S161" s="8"/>
    </row>
    <row r="162" ht="31.2" spans="1:19">
      <c r="A162" s="4">
        <v>160</v>
      </c>
      <c r="B162" s="5" t="s">
        <v>496</v>
      </c>
      <c r="C162" s="5" t="s">
        <v>497</v>
      </c>
      <c r="D162" s="5" t="s">
        <v>498</v>
      </c>
      <c r="E162" s="5" t="s">
        <v>23</v>
      </c>
      <c r="F162" s="6">
        <v>1400</v>
      </c>
      <c r="G162" s="6">
        <v>1000</v>
      </c>
      <c r="H162" s="5"/>
      <c r="I162" s="5">
        <v>800</v>
      </c>
      <c r="J162" s="5">
        <v>4</v>
      </c>
      <c r="K162" s="5"/>
      <c r="L162" s="5"/>
      <c r="M162" s="5"/>
      <c r="N162" s="5"/>
      <c r="O162" s="8"/>
      <c r="P162" s="8">
        <v>450</v>
      </c>
      <c r="Q162" s="8">
        <v>110</v>
      </c>
      <c r="R162" s="8">
        <v>15</v>
      </c>
      <c r="S162" s="8"/>
    </row>
    <row r="163" ht="31.2" spans="1:19">
      <c r="A163" s="4">
        <v>161</v>
      </c>
      <c r="B163" s="5" t="s">
        <v>499</v>
      </c>
      <c r="C163" s="5" t="s">
        <v>500</v>
      </c>
      <c r="D163" s="5" t="s">
        <v>501</v>
      </c>
      <c r="E163" s="5" t="s">
        <v>23</v>
      </c>
      <c r="F163" s="6">
        <v>500</v>
      </c>
      <c r="G163" s="6">
        <v>360</v>
      </c>
      <c r="H163" s="5"/>
      <c r="I163" s="5"/>
      <c r="J163" s="5"/>
      <c r="K163" s="5"/>
      <c r="L163" s="5">
        <v>1</v>
      </c>
      <c r="M163" s="5">
        <f t="shared" si="21"/>
        <v>8</v>
      </c>
      <c r="N163" s="5"/>
      <c r="O163" s="8"/>
      <c r="P163" s="8">
        <v>350</v>
      </c>
      <c r="Q163" s="8">
        <v>60</v>
      </c>
      <c r="R163" s="8">
        <v>3</v>
      </c>
      <c r="S163" s="8"/>
    </row>
    <row r="164" ht="31.2" spans="1:19">
      <c r="A164" s="4">
        <v>162</v>
      </c>
      <c r="B164" s="5" t="s">
        <v>502</v>
      </c>
      <c r="C164" s="5" t="s">
        <v>482</v>
      </c>
      <c r="D164" s="5" t="s">
        <v>503</v>
      </c>
      <c r="E164" s="5" t="s">
        <v>23</v>
      </c>
      <c r="F164" s="6">
        <v>500</v>
      </c>
      <c r="G164" s="6">
        <v>300</v>
      </c>
      <c r="H164" s="5"/>
      <c r="I164" s="5"/>
      <c r="J164" s="5"/>
      <c r="K164" s="5"/>
      <c r="L164" s="5">
        <v>1</v>
      </c>
      <c r="M164" s="5">
        <f t="shared" ref="M164:M171" si="22">L164*8</f>
        <v>8</v>
      </c>
      <c r="N164" s="5"/>
      <c r="O164" s="8"/>
      <c r="P164" s="8">
        <v>200</v>
      </c>
      <c r="Q164" s="8">
        <v>90</v>
      </c>
      <c r="R164" s="8">
        <v>3</v>
      </c>
      <c r="S164" s="8"/>
    </row>
    <row r="165" ht="31.2" spans="1:19">
      <c r="A165" s="4">
        <v>163</v>
      </c>
      <c r="B165" s="5" t="s">
        <v>504</v>
      </c>
      <c r="C165" s="5" t="s">
        <v>505</v>
      </c>
      <c r="D165" s="5" t="s">
        <v>506</v>
      </c>
      <c r="E165" s="5" t="s">
        <v>23</v>
      </c>
      <c r="F165" s="6">
        <v>450</v>
      </c>
      <c r="G165" s="6">
        <f>F165/1.5</f>
        <v>300</v>
      </c>
      <c r="H165" s="5"/>
      <c r="I165" s="5"/>
      <c r="J165" s="5"/>
      <c r="K165" s="5"/>
      <c r="L165" s="5">
        <v>1</v>
      </c>
      <c r="M165" s="5">
        <f t="shared" si="22"/>
        <v>8</v>
      </c>
      <c r="N165" s="5">
        <v>120</v>
      </c>
      <c r="O165" s="8"/>
      <c r="P165" s="8">
        <v>600</v>
      </c>
      <c r="Q165" s="8"/>
      <c r="R165" s="8">
        <v>4</v>
      </c>
      <c r="S165" s="8"/>
    </row>
    <row r="166" ht="31.2" spans="1:19">
      <c r="A166" s="4">
        <v>164</v>
      </c>
      <c r="B166" s="5" t="s">
        <v>507</v>
      </c>
      <c r="C166" s="5" t="s">
        <v>508</v>
      </c>
      <c r="D166" s="5" t="s">
        <v>509</v>
      </c>
      <c r="E166" s="5" t="s">
        <v>23</v>
      </c>
      <c r="F166" s="6">
        <v>480</v>
      </c>
      <c r="G166" s="6">
        <v>320</v>
      </c>
      <c r="H166" s="5"/>
      <c r="I166" s="5"/>
      <c r="J166" s="5"/>
      <c r="K166" s="5"/>
      <c r="L166" s="5">
        <v>1</v>
      </c>
      <c r="M166" s="5">
        <f t="shared" si="22"/>
        <v>8</v>
      </c>
      <c r="N166" s="5"/>
      <c r="O166" s="8"/>
      <c r="P166" s="8"/>
      <c r="Q166" s="8">
        <v>160</v>
      </c>
      <c r="R166" s="8">
        <v>3</v>
      </c>
      <c r="S166" s="8"/>
    </row>
    <row r="167" ht="31.2" spans="1:19">
      <c r="A167" s="4">
        <v>165</v>
      </c>
      <c r="B167" s="5" t="s">
        <v>510</v>
      </c>
      <c r="C167" s="5" t="s">
        <v>511</v>
      </c>
      <c r="D167" s="5" t="s">
        <v>512</v>
      </c>
      <c r="E167" s="5" t="s">
        <v>23</v>
      </c>
      <c r="F167" s="6">
        <v>700</v>
      </c>
      <c r="G167" s="6">
        <v>480</v>
      </c>
      <c r="H167" s="5"/>
      <c r="I167" s="5"/>
      <c r="J167" s="5"/>
      <c r="K167" s="5"/>
      <c r="L167" s="5">
        <v>1</v>
      </c>
      <c r="M167" s="5">
        <f t="shared" si="22"/>
        <v>8</v>
      </c>
      <c r="N167" s="5"/>
      <c r="O167" s="8"/>
      <c r="P167" s="8">
        <v>300</v>
      </c>
      <c r="Q167" s="8">
        <v>50</v>
      </c>
      <c r="R167" s="8">
        <v>3</v>
      </c>
      <c r="S167" s="8"/>
    </row>
    <row r="168" ht="31.2" spans="1:19">
      <c r="A168" s="4">
        <v>166</v>
      </c>
      <c r="B168" s="5" t="s">
        <v>513</v>
      </c>
      <c r="C168" s="5" t="s">
        <v>505</v>
      </c>
      <c r="D168" s="5" t="s">
        <v>514</v>
      </c>
      <c r="E168" s="5" t="s">
        <v>23</v>
      </c>
      <c r="F168" s="6">
        <v>600</v>
      </c>
      <c r="G168" s="6">
        <f>F168/1.5</f>
        <v>400</v>
      </c>
      <c r="H168" s="5"/>
      <c r="I168" s="5"/>
      <c r="J168" s="5"/>
      <c r="K168" s="5"/>
      <c r="L168" s="5">
        <v>1</v>
      </c>
      <c r="M168" s="5">
        <f t="shared" si="22"/>
        <v>8</v>
      </c>
      <c r="N168" s="5"/>
      <c r="O168" s="8"/>
      <c r="P168" s="8"/>
      <c r="Q168" s="8">
        <v>150</v>
      </c>
      <c r="R168" s="8">
        <v>3</v>
      </c>
      <c r="S168" s="8"/>
    </row>
    <row r="169" ht="31.2" spans="1:19">
      <c r="A169" s="4">
        <v>167</v>
      </c>
      <c r="B169" s="5" t="s">
        <v>515</v>
      </c>
      <c r="C169" s="5" t="s">
        <v>516</v>
      </c>
      <c r="D169" s="5" t="s">
        <v>517</v>
      </c>
      <c r="E169" s="5" t="s">
        <v>23</v>
      </c>
      <c r="F169" s="6">
        <v>600</v>
      </c>
      <c r="G169" s="6">
        <v>400</v>
      </c>
      <c r="H169" s="5"/>
      <c r="I169" s="5"/>
      <c r="J169" s="5"/>
      <c r="K169" s="5"/>
      <c r="L169" s="5">
        <v>1</v>
      </c>
      <c r="M169" s="5">
        <f t="shared" si="22"/>
        <v>8</v>
      </c>
      <c r="N169" s="5"/>
      <c r="O169" s="8">
        <v>36</v>
      </c>
      <c r="P169" s="8">
        <v>750</v>
      </c>
      <c r="Q169" s="8">
        <v>60</v>
      </c>
      <c r="R169" s="8">
        <v>4</v>
      </c>
      <c r="S169" s="8"/>
    </row>
    <row r="170" ht="15.6" spans="1:19">
      <c r="A170" s="4">
        <v>168</v>
      </c>
      <c r="B170" s="5" t="s">
        <v>518</v>
      </c>
      <c r="C170" s="5" t="s">
        <v>519</v>
      </c>
      <c r="D170" s="5" t="s">
        <v>520</v>
      </c>
      <c r="E170" s="5" t="s">
        <v>23</v>
      </c>
      <c r="F170" s="6">
        <v>650</v>
      </c>
      <c r="G170" s="6">
        <v>450</v>
      </c>
      <c r="H170" s="5"/>
      <c r="I170" s="5"/>
      <c r="J170" s="5"/>
      <c r="K170" s="5"/>
      <c r="L170" s="5">
        <v>1</v>
      </c>
      <c r="M170" s="5">
        <f t="shared" si="22"/>
        <v>8</v>
      </c>
      <c r="N170" s="5">
        <v>300</v>
      </c>
      <c r="O170" s="8"/>
      <c r="P170" s="8"/>
      <c r="Q170" s="8"/>
      <c r="R170" s="8">
        <v>4</v>
      </c>
      <c r="S170" s="8"/>
    </row>
    <row r="171" ht="31.2" spans="1:19">
      <c r="A171" s="4">
        <v>169</v>
      </c>
      <c r="B171" s="5" t="s">
        <v>521</v>
      </c>
      <c r="C171" s="5" t="s">
        <v>522</v>
      </c>
      <c r="D171" s="5" t="s">
        <v>523</v>
      </c>
      <c r="E171" s="5" t="s">
        <v>23</v>
      </c>
      <c r="F171" s="6">
        <v>600</v>
      </c>
      <c r="G171" s="6">
        <v>400</v>
      </c>
      <c r="H171" s="5"/>
      <c r="I171" s="5"/>
      <c r="J171" s="5"/>
      <c r="K171" s="5"/>
      <c r="L171" s="5">
        <v>1</v>
      </c>
      <c r="M171" s="5">
        <f t="shared" si="22"/>
        <v>8</v>
      </c>
      <c r="N171" s="5"/>
      <c r="O171" s="8"/>
      <c r="P171" s="8">
        <v>70</v>
      </c>
      <c r="Q171" s="8">
        <v>250</v>
      </c>
      <c r="R171" s="8">
        <v>4</v>
      </c>
      <c r="S171" s="8"/>
    </row>
    <row r="172" ht="15.6" spans="1:19">
      <c r="A172" s="4">
        <v>170</v>
      </c>
      <c r="B172" s="5" t="s">
        <v>524</v>
      </c>
      <c r="C172" s="5" t="s">
        <v>525</v>
      </c>
      <c r="D172" s="5" t="s">
        <v>526</v>
      </c>
      <c r="E172" s="5" t="s">
        <v>23</v>
      </c>
      <c r="F172" s="6">
        <v>700</v>
      </c>
      <c r="G172" s="6">
        <v>460</v>
      </c>
      <c r="H172" s="5"/>
      <c r="I172" s="5"/>
      <c r="J172" s="5"/>
      <c r="K172" s="5">
        <v>240</v>
      </c>
      <c r="L172" s="5"/>
      <c r="M172" s="5"/>
      <c r="N172" s="5">
        <v>120</v>
      </c>
      <c r="O172" s="8">
        <v>15</v>
      </c>
      <c r="P172" s="8"/>
      <c r="Q172" s="8">
        <v>30</v>
      </c>
      <c r="R172" s="8">
        <v>5</v>
      </c>
      <c r="S172" s="8"/>
    </row>
    <row r="173" ht="46.8" spans="1:19">
      <c r="A173" s="4">
        <v>171</v>
      </c>
      <c r="B173" s="5" t="s">
        <v>527</v>
      </c>
      <c r="C173" s="5" t="s">
        <v>528</v>
      </c>
      <c r="D173" s="5" t="s">
        <v>529</v>
      </c>
      <c r="E173" s="5" t="s">
        <v>23</v>
      </c>
      <c r="F173" s="6">
        <v>1300</v>
      </c>
      <c r="G173" s="6">
        <v>1000</v>
      </c>
      <c r="H173" s="5"/>
      <c r="I173" s="5"/>
      <c r="J173" s="5"/>
      <c r="K173" s="5">
        <v>350</v>
      </c>
      <c r="L173" s="5">
        <v>1</v>
      </c>
      <c r="M173" s="5">
        <f t="shared" ref="M173:M179" si="23">L173*8</f>
        <v>8</v>
      </c>
      <c r="N173" s="5">
        <v>300</v>
      </c>
      <c r="O173" s="8">
        <v>92</v>
      </c>
      <c r="P173" s="8"/>
      <c r="Q173" s="8">
        <v>60</v>
      </c>
      <c r="R173" s="8">
        <v>10</v>
      </c>
      <c r="S173" s="8"/>
    </row>
    <row r="174" ht="31.2" spans="1:19">
      <c r="A174" s="4">
        <v>172</v>
      </c>
      <c r="B174" s="5" t="s">
        <v>530</v>
      </c>
      <c r="C174" s="5" t="s">
        <v>531</v>
      </c>
      <c r="D174" s="4" t="s">
        <v>532</v>
      </c>
      <c r="E174" s="5" t="s">
        <v>23</v>
      </c>
      <c r="F174" s="6">
        <f>1300*1.5</f>
        <v>1950</v>
      </c>
      <c r="G174" s="6">
        <f>F174/1.5</f>
        <v>1300</v>
      </c>
      <c r="H174" s="5">
        <v>100</v>
      </c>
      <c r="I174" s="5">
        <v>500</v>
      </c>
      <c r="J174" s="5">
        <v>2</v>
      </c>
      <c r="K174" s="5">
        <v>150</v>
      </c>
      <c r="L174" s="5"/>
      <c r="M174" s="5"/>
      <c r="N174" s="5">
        <v>200</v>
      </c>
      <c r="O174" s="8"/>
      <c r="P174" s="8"/>
      <c r="Q174" s="8"/>
      <c r="R174" s="8">
        <v>20</v>
      </c>
      <c r="S174" s="5" t="s">
        <v>533</v>
      </c>
    </row>
    <row r="175" ht="31.2" spans="1:19">
      <c r="A175" s="4">
        <v>173</v>
      </c>
      <c r="B175" s="5" t="s">
        <v>534</v>
      </c>
      <c r="C175" s="4" t="s">
        <v>535</v>
      </c>
      <c r="D175" s="4" t="s">
        <v>536</v>
      </c>
      <c r="E175" s="5" t="s">
        <v>23</v>
      </c>
      <c r="F175" s="6">
        <v>550</v>
      </c>
      <c r="G175" s="6">
        <v>360</v>
      </c>
      <c r="H175" s="5"/>
      <c r="I175" s="5">
        <v>140</v>
      </c>
      <c r="J175" s="5"/>
      <c r="K175" s="5"/>
      <c r="L175" s="5">
        <v>1</v>
      </c>
      <c r="M175" s="5">
        <f t="shared" si="23"/>
        <v>8</v>
      </c>
      <c r="N175" s="5"/>
      <c r="O175" s="8"/>
      <c r="P175" s="8"/>
      <c r="Q175" s="8">
        <v>100</v>
      </c>
      <c r="R175" s="8">
        <v>3</v>
      </c>
      <c r="S175" s="8"/>
    </row>
    <row r="176" ht="31.2" spans="1:19">
      <c r="A176" s="4">
        <v>174</v>
      </c>
      <c r="B176" s="5" t="s">
        <v>537</v>
      </c>
      <c r="C176" s="5" t="s">
        <v>538</v>
      </c>
      <c r="D176" s="4" t="s">
        <v>539</v>
      </c>
      <c r="E176" s="5" t="s">
        <v>23</v>
      </c>
      <c r="F176" s="6">
        <v>600</v>
      </c>
      <c r="G176" s="6">
        <v>450</v>
      </c>
      <c r="H176" s="5"/>
      <c r="I176" s="5">
        <v>150</v>
      </c>
      <c r="J176" s="5"/>
      <c r="K176" s="5"/>
      <c r="L176" s="5">
        <v>1</v>
      </c>
      <c r="M176" s="5">
        <f t="shared" si="23"/>
        <v>8</v>
      </c>
      <c r="N176" s="5"/>
      <c r="O176" s="8"/>
      <c r="P176" s="8"/>
      <c r="Q176" s="8">
        <v>150</v>
      </c>
      <c r="R176" s="8">
        <v>4</v>
      </c>
      <c r="S176" s="8"/>
    </row>
    <row r="177" ht="31.2" spans="1:19">
      <c r="A177" s="4">
        <v>175</v>
      </c>
      <c r="B177" s="5" t="s">
        <v>540</v>
      </c>
      <c r="C177" s="5" t="s">
        <v>541</v>
      </c>
      <c r="D177" s="4" t="s">
        <v>542</v>
      </c>
      <c r="E177" s="5" t="s">
        <v>23</v>
      </c>
      <c r="F177" s="6">
        <v>900</v>
      </c>
      <c r="G177" s="6">
        <f>F177/1.5</f>
        <v>600</v>
      </c>
      <c r="H177" s="5"/>
      <c r="I177" s="5"/>
      <c r="J177" s="5"/>
      <c r="K177" s="5">
        <v>150</v>
      </c>
      <c r="L177" s="5">
        <v>1</v>
      </c>
      <c r="M177" s="5">
        <f t="shared" si="23"/>
        <v>8</v>
      </c>
      <c r="N177" s="5">
        <v>100</v>
      </c>
      <c r="O177" s="8"/>
      <c r="P177" s="8"/>
      <c r="Q177" s="8">
        <v>220</v>
      </c>
      <c r="R177" s="8">
        <v>7</v>
      </c>
      <c r="S177" s="8"/>
    </row>
    <row r="178" ht="15.6" spans="1:19">
      <c r="A178" s="4">
        <v>176</v>
      </c>
      <c r="B178" s="5" t="s">
        <v>543</v>
      </c>
      <c r="C178" s="4" t="s">
        <v>544</v>
      </c>
      <c r="D178" s="4" t="s">
        <v>545</v>
      </c>
      <c r="E178" s="5" t="s">
        <v>23</v>
      </c>
      <c r="F178" s="6">
        <v>450</v>
      </c>
      <c r="G178" s="6">
        <f>F178/1.5</f>
        <v>300</v>
      </c>
      <c r="H178" s="5"/>
      <c r="I178" s="5">
        <v>240</v>
      </c>
      <c r="J178" s="5"/>
      <c r="K178" s="5"/>
      <c r="L178" s="5">
        <v>1</v>
      </c>
      <c r="M178" s="5">
        <f t="shared" si="23"/>
        <v>8</v>
      </c>
      <c r="N178" s="5"/>
      <c r="O178" s="8"/>
      <c r="P178" s="8"/>
      <c r="Q178" s="8">
        <v>150</v>
      </c>
      <c r="R178" s="8">
        <v>4</v>
      </c>
      <c r="S178" s="8"/>
    </row>
    <row r="179" ht="15.6" spans="1:19">
      <c r="A179" s="4">
        <v>177</v>
      </c>
      <c r="B179" s="5" t="s">
        <v>546</v>
      </c>
      <c r="C179" s="4" t="s">
        <v>547</v>
      </c>
      <c r="D179" s="4" t="s">
        <v>548</v>
      </c>
      <c r="E179" s="5" t="s">
        <v>23</v>
      </c>
      <c r="F179" s="6">
        <v>600</v>
      </c>
      <c r="G179" s="6">
        <f>F179/1.5</f>
        <v>400</v>
      </c>
      <c r="H179" s="5"/>
      <c r="I179" s="5"/>
      <c r="J179" s="5"/>
      <c r="K179" s="5">
        <v>100</v>
      </c>
      <c r="L179" s="5">
        <v>1</v>
      </c>
      <c r="M179" s="5">
        <f t="shared" si="23"/>
        <v>8</v>
      </c>
      <c r="N179" s="5">
        <v>90</v>
      </c>
      <c r="O179" s="8">
        <v>10</v>
      </c>
      <c r="P179" s="8">
        <v>200</v>
      </c>
      <c r="Q179" s="8"/>
      <c r="R179" s="8">
        <v>5</v>
      </c>
      <c r="S179" s="8"/>
    </row>
    <row r="180" ht="15.6" spans="1:19">
      <c r="A180" s="4">
        <v>178</v>
      </c>
      <c r="B180" s="5" t="s">
        <v>549</v>
      </c>
      <c r="C180" s="4" t="s">
        <v>550</v>
      </c>
      <c r="D180" s="4" t="s">
        <v>551</v>
      </c>
      <c r="E180" s="5" t="s">
        <v>23</v>
      </c>
      <c r="F180" s="6">
        <v>450</v>
      </c>
      <c r="G180" s="6">
        <v>300</v>
      </c>
      <c r="H180" s="5"/>
      <c r="I180" s="5"/>
      <c r="J180" s="5"/>
      <c r="K180" s="5">
        <v>420</v>
      </c>
      <c r="L180" s="5"/>
      <c r="M180" s="5"/>
      <c r="N180" s="5"/>
      <c r="O180" s="8">
        <v>20</v>
      </c>
      <c r="P180" s="8"/>
      <c r="Q180" s="8"/>
      <c r="R180" s="8">
        <v>3</v>
      </c>
      <c r="S180" s="8"/>
    </row>
    <row r="181" ht="15.6" spans="1:19">
      <c r="A181" s="4">
        <v>179</v>
      </c>
      <c r="B181" s="5" t="s">
        <v>552</v>
      </c>
      <c r="C181" s="4" t="s">
        <v>553</v>
      </c>
      <c r="D181" s="4" t="s">
        <v>554</v>
      </c>
      <c r="E181" s="5" t="s">
        <v>23</v>
      </c>
      <c r="F181" s="6">
        <v>450</v>
      </c>
      <c r="G181" s="6">
        <f>F181/1.5</f>
        <v>300</v>
      </c>
      <c r="H181" s="5"/>
      <c r="I181" s="5">
        <v>18</v>
      </c>
      <c r="J181" s="5"/>
      <c r="K181" s="5"/>
      <c r="L181" s="5"/>
      <c r="M181" s="5"/>
      <c r="N181" s="5">
        <v>150</v>
      </c>
      <c r="O181" s="8"/>
      <c r="P181" s="8">
        <v>875</v>
      </c>
      <c r="Q181" s="8"/>
      <c r="R181" s="8">
        <v>3</v>
      </c>
      <c r="S181" s="8"/>
    </row>
    <row r="182" ht="31.2" spans="1:19">
      <c r="A182" s="4">
        <v>180</v>
      </c>
      <c r="B182" s="5" t="s">
        <v>555</v>
      </c>
      <c r="C182" s="4" t="s">
        <v>556</v>
      </c>
      <c r="D182" s="4" t="s">
        <v>557</v>
      </c>
      <c r="E182" s="5" t="s">
        <v>23</v>
      </c>
      <c r="F182" s="6">
        <v>1200</v>
      </c>
      <c r="G182" s="6">
        <f>F182/1.5</f>
        <v>800</v>
      </c>
      <c r="H182" s="4"/>
      <c r="I182" s="4"/>
      <c r="J182" s="4"/>
      <c r="K182" s="4"/>
      <c r="L182" s="4">
        <v>1</v>
      </c>
      <c r="M182" s="5">
        <f>L182*8</f>
        <v>8</v>
      </c>
      <c r="N182" s="5">
        <v>400</v>
      </c>
      <c r="O182" s="8"/>
      <c r="P182" s="8">
        <v>300</v>
      </c>
      <c r="Q182" s="8"/>
      <c r="R182" s="8">
        <v>7</v>
      </c>
      <c r="S182" s="8"/>
    </row>
    <row r="183" ht="15.6" spans="1:19">
      <c r="A183" s="4">
        <v>181</v>
      </c>
      <c r="B183" s="5" t="s">
        <v>558</v>
      </c>
      <c r="C183" s="4" t="s">
        <v>559</v>
      </c>
      <c r="D183" s="4" t="s">
        <v>560</v>
      </c>
      <c r="E183" s="5" t="s">
        <v>23</v>
      </c>
      <c r="F183" s="6">
        <v>680</v>
      </c>
      <c r="G183" s="6">
        <v>450</v>
      </c>
      <c r="H183" s="5"/>
      <c r="I183" s="5">
        <v>200</v>
      </c>
      <c r="J183" s="5"/>
      <c r="K183" s="5"/>
      <c r="L183" s="5">
        <v>1</v>
      </c>
      <c r="M183" s="5">
        <f t="shared" ref="M183:M186" si="24">L183*8</f>
        <v>8</v>
      </c>
      <c r="N183" s="5"/>
      <c r="O183" s="8"/>
      <c r="P183" s="8"/>
      <c r="Q183" s="8">
        <v>120</v>
      </c>
      <c r="R183" s="8">
        <v>4</v>
      </c>
      <c r="S183" s="8"/>
    </row>
    <row r="184" ht="15.6" spans="1:19">
      <c r="A184" s="4">
        <v>182</v>
      </c>
      <c r="B184" s="5" t="s">
        <v>561</v>
      </c>
      <c r="C184" s="4" t="s">
        <v>562</v>
      </c>
      <c r="D184" s="4" t="s">
        <v>563</v>
      </c>
      <c r="E184" s="5" t="s">
        <v>23</v>
      </c>
      <c r="F184" s="6">
        <v>1300</v>
      </c>
      <c r="G184" s="6">
        <v>1000</v>
      </c>
      <c r="H184" s="5"/>
      <c r="I184" s="5">
        <v>340</v>
      </c>
      <c r="J184" s="5"/>
      <c r="K184" s="5"/>
      <c r="L184" s="5">
        <v>1</v>
      </c>
      <c r="M184" s="5">
        <f t="shared" si="24"/>
        <v>8</v>
      </c>
      <c r="N184" s="5"/>
      <c r="O184" s="8"/>
      <c r="P184" s="8">
        <v>300</v>
      </c>
      <c r="Q184" s="8">
        <v>220</v>
      </c>
      <c r="R184" s="8">
        <v>8</v>
      </c>
      <c r="S184" s="8"/>
    </row>
    <row r="185" ht="15.6" spans="1:19">
      <c r="A185" s="4">
        <v>183</v>
      </c>
      <c r="B185" s="5" t="s">
        <v>564</v>
      </c>
      <c r="C185" s="4" t="s">
        <v>565</v>
      </c>
      <c r="D185" s="4" t="s">
        <v>566</v>
      </c>
      <c r="E185" s="5" t="s">
        <v>23</v>
      </c>
      <c r="F185" s="6">
        <v>1400</v>
      </c>
      <c r="G185" s="6">
        <v>1000</v>
      </c>
      <c r="H185" s="5"/>
      <c r="I185" s="5">
        <v>240</v>
      </c>
      <c r="J185" s="5"/>
      <c r="K185" s="5"/>
      <c r="L185" s="5">
        <v>1</v>
      </c>
      <c r="M185" s="5">
        <f t="shared" si="24"/>
        <v>8</v>
      </c>
      <c r="N185" s="5">
        <v>300</v>
      </c>
      <c r="O185" s="8"/>
      <c r="P185" s="8">
        <v>500</v>
      </c>
      <c r="Q185" s="8">
        <v>60</v>
      </c>
      <c r="R185" s="8">
        <v>10</v>
      </c>
      <c r="S185" s="8"/>
    </row>
    <row r="186" ht="31.2" spans="1:19">
      <c r="A186" s="4">
        <v>184</v>
      </c>
      <c r="B186" s="5" t="s">
        <v>567</v>
      </c>
      <c r="C186" s="4" t="s">
        <v>568</v>
      </c>
      <c r="D186" s="4" t="s">
        <v>569</v>
      </c>
      <c r="E186" s="5" t="s">
        <v>23</v>
      </c>
      <c r="F186" s="6">
        <v>1300</v>
      </c>
      <c r="G186" s="6">
        <v>1000</v>
      </c>
      <c r="H186" s="5"/>
      <c r="I186" s="5">
        <v>120</v>
      </c>
      <c r="J186" s="5"/>
      <c r="K186" s="5">
        <v>80</v>
      </c>
      <c r="L186" s="5">
        <v>1</v>
      </c>
      <c r="M186" s="5">
        <f t="shared" si="24"/>
        <v>8</v>
      </c>
      <c r="N186" s="5">
        <v>180</v>
      </c>
      <c r="O186" s="8">
        <v>20</v>
      </c>
      <c r="P186" s="8">
        <v>250</v>
      </c>
      <c r="Q186" s="8"/>
      <c r="R186" s="8">
        <v>8</v>
      </c>
      <c r="S186" s="8"/>
    </row>
    <row r="187" ht="31.2" spans="1:19">
      <c r="A187" s="4">
        <v>185</v>
      </c>
      <c r="B187" s="5" t="s">
        <v>570</v>
      </c>
      <c r="C187" s="4" t="s">
        <v>571</v>
      </c>
      <c r="D187" s="4" t="s">
        <v>572</v>
      </c>
      <c r="E187" s="5" t="s">
        <v>23</v>
      </c>
      <c r="F187" s="4">
        <v>450</v>
      </c>
      <c r="G187" s="6">
        <v>300</v>
      </c>
      <c r="H187" s="4"/>
      <c r="I187" s="4">
        <v>300</v>
      </c>
      <c r="J187" s="4"/>
      <c r="K187" s="4"/>
      <c r="L187" s="4"/>
      <c r="M187" s="5"/>
      <c r="N187" s="5"/>
      <c r="O187" s="8"/>
      <c r="P187" s="8"/>
      <c r="Q187" s="8"/>
      <c r="R187" s="8">
        <v>3</v>
      </c>
      <c r="S187" s="8"/>
    </row>
    <row r="188" ht="31.2" spans="1:19">
      <c r="A188" s="4">
        <v>186</v>
      </c>
      <c r="B188" s="5" t="s">
        <v>573</v>
      </c>
      <c r="C188" s="4" t="s">
        <v>574</v>
      </c>
      <c r="D188" s="4" t="s">
        <v>575</v>
      </c>
      <c r="E188" s="5" t="s">
        <v>23</v>
      </c>
      <c r="F188" s="6">
        <v>600</v>
      </c>
      <c r="G188" s="6">
        <v>390</v>
      </c>
      <c r="H188" s="4"/>
      <c r="I188" s="4"/>
      <c r="J188" s="4"/>
      <c r="K188" s="4"/>
      <c r="L188" s="4"/>
      <c r="M188" s="5"/>
      <c r="N188" s="5"/>
      <c r="O188" s="8"/>
      <c r="P188" s="8"/>
      <c r="Q188" s="8">
        <v>340</v>
      </c>
      <c r="R188" s="8">
        <v>3</v>
      </c>
      <c r="S188" s="8"/>
    </row>
    <row r="189" ht="15.6" spans="1:19">
      <c r="A189" s="4">
        <v>187</v>
      </c>
      <c r="B189" s="5" t="s">
        <v>576</v>
      </c>
      <c r="C189" s="4" t="s">
        <v>577</v>
      </c>
      <c r="D189" s="4" t="s">
        <v>578</v>
      </c>
      <c r="E189" s="5" t="s">
        <v>23</v>
      </c>
      <c r="F189" s="6">
        <v>2500</v>
      </c>
      <c r="G189" s="6">
        <v>1600</v>
      </c>
      <c r="H189" s="5"/>
      <c r="I189" s="5">
        <v>840</v>
      </c>
      <c r="J189" s="5"/>
      <c r="K189" s="5"/>
      <c r="L189" s="5">
        <v>1</v>
      </c>
      <c r="M189" s="5">
        <f>L189*8</f>
        <v>8</v>
      </c>
      <c r="N189" s="5">
        <v>200</v>
      </c>
      <c r="O189" s="8"/>
      <c r="P189" s="8">
        <v>450</v>
      </c>
      <c r="Q189" s="8"/>
      <c r="R189" s="8">
        <v>13</v>
      </c>
      <c r="S189" s="8"/>
    </row>
    <row r="190" ht="15.6" spans="1:19">
      <c r="A190" s="4">
        <v>188</v>
      </c>
      <c r="B190" s="5" t="s">
        <v>579</v>
      </c>
      <c r="C190" s="4" t="s">
        <v>580</v>
      </c>
      <c r="D190" s="4" t="s">
        <v>581</v>
      </c>
      <c r="E190" s="5" t="s">
        <v>23</v>
      </c>
      <c r="F190" s="6">
        <v>800</v>
      </c>
      <c r="G190" s="6">
        <v>600</v>
      </c>
      <c r="H190" s="5"/>
      <c r="I190" s="5"/>
      <c r="J190" s="5"/>
      <c r="K190" s="5">
        <v>100</v>
      </c>
      <c r="L190" s="5">
        <v>1</v>
      </c>
      <c r="M190" s="5">
        <f>L190*8</f>
        <v>8</v>
      </c>
      <c r="N190" s="5">
        <v>150</v>
      </c>
      <c r="O190" s="8">
        <v>15</v>
      </c>
      <c r="P190" s="8">
        <v>600</v>
      </c>
      <c r="Q190" s="8"/>
      <c r="R190" s="8">
        <v>6</v>
      </c>
      <c r="S190" s="8"/>
    </row>
    <row r="191" ht="46.8" spans="1:19">
      <c r="A191" s="4">
        <v>189</v>
      </c>
      <c r="B191" s="5" t="s">
        <v>582</v>
      </c>
      <c r="C191" s="4" t="s">
        <v>583</v>
      </c>
      <c r="D191" s="4" t="s">
        <v>584</v>
      </c>
      <c r="E191" s="5" t="s">
        <v>23</v>
      </c>
      <c r="F191" s="6">
        <v>1300</v>
      </c>
      <c r="G191" s="6">
        <v>1000</v>
      </c>
      <c r="H191" s="5"/>
      <c r="I191" s="5">
        <v>160</v>
      </c>
      <c r="J191" s="5"/>
      <c r="K191" s="5">
        <v>300</v>
      </c>
      <c r="L191" s="5"/>
      <c r="M191" s="5"/>
      <c r="N191" s="5">
        <v>300</v>
      </c>
      <c r="O191" s="8">
        <v>12</v>
      </c>
      <c r="P191" s="8">
        <v>400</v>
      </c>
      <c r="Q191" s="8"/>
      <c r="R191" s="8">
        <v>12</v>
      </c>
      <c r="S191" s="8"/>
    </row>
    <row r="192" ht="15.6" spans="1:19">
      <c r="A192" s="4">
        <v>190</v>
      </c>
      <c r="B192" s="5" t="s">
        <v>585</v>
      </c>
      <c r="C192" s="4" t="s">
        <v>586</v>
      </c>
      <c r="D192" s="4" t="s">
        <v>587</v>
      </c>
      <c r="E192" s="5" t="s">
        <v>23</v>
      </c>
      <c r="F192" s="6">
        <v>600</v>
      </c>
      <c r="G192" s="6">
        <f>F192/1.5</f>
        <v>400</v>
      </c>
      <c r="H192" s="4"/>
      <c r="I192" s="4"/>
      <c r="J192" s="4"/>
      <c r="K192" s="4"/>
      <c r="L192" s="4"/>
      <c r="M192" s="5"/>
      <c r="N192" s="5"/>
      <c r="O192" s="8"/>
      <c r="P192" s="8">
        <v>150</v>
      </c>
      <c r="Q192" s="8">
        <v>300</v>
      </c>
      <c r="R192" s="8">
        <v>3</v>
      </c>
      <c r="S192" s="8"/>
    </row>
    <row r="193" ht="31.2" spans="1:19">
      <c r="A193" s="4">
        <v>191</v>
      </c>
      <c r="B193" s="5" t="s">
        <v>588</v>
      </c>
      <c r="C193" s="4" t="s">
        <v>589</v>
      </c>
      <c r="D193" s="4" t="s">
        <v>590</v>
      </c>
      <c r="E193" s="5" t="s">
        <v>23</v>
      </c>
      <c r="F193" s="6">
        <v>700</v>
      </c>
      <c r="G193" s="6">
        <v>450</v>
      </c>
      <c r="H193" s="6"/>
      <c r="I193" s="4"/>
      <c r="J193" s="4"/>
      <c r="K193" s="4">
        <v>320</v>
      </c>
      <c r="L193" s="4"/>
      <c r="M193" s="5"/>
      <c r="N193" s="5">
        <v>160</v>
      </c>
      <c r="O193" s="8">
        <v>20</v>
      </c>
      <c r="P193" s="8"/>
      <c r="Q193" s="8"/>
      <c r="R193" s="8">
        <v>4</v>
      </c>
      <c r="S193" s="8"/>
    </row>
    <row r="194" ht="31.2" spans="1:19">
      <c r="A194" s="4">
        <v>192</v>
      </c>
      <c r="B194" s="5" t="s">
        <v>591</v>
      </c>
      <c r="C194" s="5" t="s">
        <v>592</v>
      </c>
      <c r="D194" s="5" t="s">
        <v>593</v>
      </c>
      <c r="E194" s="5" t="s">
        <v>23</v>
      </c>
      <c r="F194" s="6">
        <v>900</v>
      </c>
      <c r="G194" s="6">
        <v>600</v>
      </c>
      <c r="H194" s="5"/>
      <c r="I194" s="5"/>
      <c r="J194" s="5"/>
      <c r="K194" s="5"/>
      <c r="L194" s="5"/>
      <c r="M194" s="5"/>
      <c r="N194" s="5"/>
      <c r="O194" s="8">
        <v>35</v>
      </c>
      <c r="P194" s="8"/>
      <c r="Q194" s="8">
        <v>800</v>
      </c>
      <c r="R194" s="8">
        <v>6</v>
      </c>
      <c r="S194" s="8"/>
    </row>
    <row r="195" ht="31.2" spans="1:19">
      <c r="A195" s="4">
        <v>193</v>
      </c>
      <c r="B195" s="5" t="s">
        <v>594</v>
      </c>
      <c r="C195" s="5" t="s">
        <v>595</v>
      </c>
      <c r="D195" s="5" t="s">
        <v>596</v>
      </c>
      <c r="E195" s="5" t="s">
        <v>23</v>
      </c>
      <c r="F195" s="6">
        <v>1500</v>
      </c>
      <c r="G195" s="6">
        <f>F195/1.5</f>
        <v>1000</v>
      </c>
      <c r="H195" s="5"/>
      <c r="I195" s="5"/>
      <c r="J195" s="5"/>
      <c r="K195" s="5">
        <v>248</v>
      </c>
      <c r="L195" s="5">
        <v>1</v>
      </c>
      <c r="M195" s="5">
        <f t="shared" ref="M195:M206" si="25">L195*8</f>
        <v>8</v>
      </c>
      <c r="N195" s="5">
        <v>300</v>
      </c>
      <c r="O195" s="8">
        <v>15</v>
      </c>
      <c r="P195" s="8">
        <v>300</v>
      </c>
      <c r="Q195" s="8"/>
      <c r="R195" s="8">
        <v>11</v>
      </c>
      <c r="S195" s="8"/>
    </row>
    <row r="196" ht="31.2" spans="1:19">
      <c r="A196" s="4">
        <v>194</v>
      </c>
      <c r="B196" s="5" t="s">
        <v>597</v>
      </c>
      <c r="C196" s="5" t="s">
        <v>598</v>
      </c>
      <c r="D196" s="5" t="s">
        <v>599</v>
      </c>
      <c r="E196" s="5" t="s">
        <v>23</v>
      </c>
      <c r="F196" s="6">
        <v>2800</v>
      </c>
      <c r="G196" s="6">
        <v>1800</v>
      </c>
      <c r="H196" s="5"/>
      <c r="I196" s="5"/>
      <c r="J196" s="5"/>
      <c r="K196" s="5"/>
      <c r="L196" s="5">
        <v>1</v>
      </c>
      <c r="M196" s="5">
        <f t="shared" si="25"/>
        <v>8</v>
      </c>
      <c r="N196" s="5"/>
      <c r="O196" s="8"/>
      <c r="P196" s="8"/>
      <c r="Q196" s="8">
        <v>400</v>
      </c>
      <c r="R196" s="8">
        <v>10</v>
      </c>
      <c r="S196" s="8"/>
    </row>
    <row r="197" ht="31.2" spans="1:19">
      <c r="A197" s="4">
        <v>195</v>
      </c>
      <c r="B197" s="5" t="s">
        <v>600</v>
      </c>
      <c r="C197" s="5" t="s">
        <v>601</v>
      </c>
      <c r="D197" s="5" t="s">
        <v>602</v>
      </c>
      <c r="E197" s="5" t="s">
        <v>23</v>
      </c>
      <c r="F197" s="6">
        <v>800</v>
      </c>
      <c r="G197" s="6">
        <v>600</v>
      </c>
      <c r="H197" s="5"/>
      <c r="I197" s="5">
        <v>432</v>
      </c>
      <c r="J197" s="5"/>
      <c r="K197" s="5"/>
      <c r="L197" s="5"/>
      <c r="M197" s="5"/>
      <c r="N197" s="5"/>
      <c r="O197" s="8"/>
      <c r="P197" s="8">
        <v>260</v>
      </c>
      <c r="Q197" s="8">
        <v>80</v>
      </c>
      <c r="R197" s="8">
        <v>6</v>
      </c>
      <c r="S197" s="8"/>
    </row>
    <row r="198" ht="31.2" spans="1:19">
      <c r="A198" s="4">
        <v>196</v>
      </c>
      <c r="B198" s="5" t="s">
        <v>603</v>
      </c>
      <c r="C198" s="5" t="s">
        <v>604</v>
      </c>
      <c r="D198" s="5" t="s">
        <v>605</v>
      </c>
      <c r="E198" s="5" t="s">
        <v>23</v>
      </c>
      <c r="F198" s="6">
        <v>800</v>
      </c>
      <c r="G198" s="6">
        <v>500</v>
      </c>
      <c r="H198" s="5"/>
      <c r="I198" s="5"/>
      <c r="J198" s="5"/>
      <c r="K198" s="5">
        <v>200</v>
      </c>
      <c r="L198" s="5">
        <v>1</v>
      </c>
      <c r="M198" s="5">
        <f t="shared" si="25"/>
        <v>8</v>
      </c>
      <c r="N198" s="5">
        <v>100</v>
      </c>
      <c r="O198" s="8">
        <v>20</v>
      </c>
      <c r="P198" s="8">
        <v>700</v>
      </c>
      <c r="Q198" s="8"/>
      <c r="R198" s="8">
        <v>7</v>
      </c>
      <c r="S198" s="8"/>
    </row>
    <row r="199" ht="31.2" spans="1:19">
      <c r="A199" s="4">
        <v>197</v>
      </c>
      <c r="B199" s="5" t="s">
        <v>606</v>
      </c>
      <c r="C199" s="5" t="s">
        <v>607</v>
      </c>
      <c r="D199" s="5" t="s">
        <v>606</v>
      </c>
      <c r="E199" s="5" t="s">
        <v>23</v>
      </c>
      <c r="F199" s="6">
        <v>500</v>
      </c>
      <c r="G199" s="6">
        <v>330</v>
      </c>
      <c r="H199" s="5"/>
      <c r="I199" s="5"/>
      <c r="J199" s="5"/>
      <c r="K199" s="5"/>
      <c r="L199" s="5">
        <v>1</v>
      </c>
      <c r="M199" s="5">
        <f t="shared" si="25"/>
        <v>8</v>
      </c>
      <c r="N199" s="5"/>
      <c r="O199" s="8">
        <v>15</v>
      </c>
      <c r="P199" s="8"/>
      <c r="Q199" s="8">
        <v>350</v>
      </c>
      <c r="R199" s="8">
        <v>5</v>
      </c>
      <c r="S199" s="8"/>
    </row>
    <row r="200" ht="31.2" spans="1:19">
      <c r="A200" s="4">
        <v>198</v>
      </c>
      <c r="B200" s="5" t="s">
        <v>608</v>
      </c>
      <c r="C200" s="5" t="s">
        <v>609</v>
      </c>
      <c r="D200" s="5" t="s">
        <v>610</v>
      </c>
      <c r="E200" s="5" t="s">
        <v>23</v>
      </c>
      <c r="F200" s="6">
        <v>1400</v>
      </c>
      <c r="G200" s="6">
        <v>1000</v>
      </c>
      <c r="H200" s="5"/>
      <c r="I200" s="5"/>
      <c r="J200" s="5"/>
      <c r="K200" s="5">
        <v>220</v>
      </c>
      <c r="L200" s="5">
        <v>1</v>
      </c>
      <c r="M200" s="5">
        <f t="shared" si="25"/>
        <v>8</v>
      </c>
      <c r="N200" s="5">
        <v>280</v>
      </c>
      <c r="O200" s="8">
        <v>15</v>
      </c>
      <c r="P200" s="8"/>
      <c r="Q200" s="8">
        <v>200</v>
      </c>
      <c r="R200" s="8">
        <v>11</v>
      </c>
      <c r="S200" s="8"/>
    </row>
    <row r="201" ht="31.2" spans="1:19">
      <c r="A201" s="4">
        <v>199</v>
      </c>
      <c r="B201" s="5" t="s">
        <v>611</v>
      </c>
      <c r="C201" s="5" t="s">
        <v>612</v>
      </c>
      <c r="D201" s="5" t="s">
        <v>613</v>
      </c>
      <c r="E201" s="5" t="s">
        <v>23</v>
      </c>
      <c r="F201" s="6">
        <f>1000*1.5</f>
        <v>1500</v>
      </c>
      <c r="G201" s="6">
        <f>F201/1.5</f>
        <v>1000</v>
      </c>
      <c r="H201" s="5"/>
      <c r="I201" s="5"/>
      <c r="J201" s="5"/>
      <c r="K201" s="5"/>
      <c r="L201" s="5">
        <v>1</v>
      </c>
      <c r="M201" s="5">
        <f t="shared" si="25"/>
        <v>8</v>
      </c>
      <c r="N201" s="5">
        <v>300</v>
      </c>
      <c r="O201" s="8"/>
      <c r="P201" s="8"/>
      <c r="Q201" s="8">
        <v>900</v>
      </c>
      <c r="R201" s="8">
        <v>13</v>
      </c>
      <c r="S201" s="8"/>
    </row>
    <row r="202" ht="15.6" spans="1:19">
      <c r="A202" s="4">
        <v>200</v>
      </c>
      <c r="B202" s="5" t="s">
        <v>614</v>
      </c>
      <c r="C202" s="5" t="s">
        <v>615</v>
      </c>
      <c r="D202" s="5" t="s">
        <v>616</v>
      </c>
      <c r="E202" s="5" t="s">
        <v>23</v>
      </c>
      <c r="F202" s="6">
        <v>1300</v>
      </c>
      <c r="G202" s="6">
        <f>F202/1.5</f>
        <v>866.666666666667</v>
      </c>
      <c r="H202" s="5"/>
      <c r="I202" s="5"/>
      <c r="J202" s="5"/>
      <c r="K202" s="5">
        <v>340</v>
      </c>
      <c r="L202" s="5">
        <v>1</v>
      </c>
      <c r="M202" s="5">
        <f t="shared" si="25"/>
        <v>8</v>
      </c>
      <c r="N202" s="5">
        <v>290</v>
      </c>
      <c r="O202" s="8">
        <v>80</v>
      </c>
      <c r="P202" s="8"/>
      <c r="Q202" s="8"/>
      <c r="R202" s="8">
        <v>12</v>
      </c>
      <c r="S202" s="8"/>
    </row>
    <row r="203" ht="31.2" spans="1:19">
      <c r="A203" s="4">
        <v>201</v>
      </c>
      <c r="B203" s="5" t="s">
        <v>617</v>
      </c>
      <c r="C203" s="5" t="s">
        <v>618</v>
      </c>
      <c r="D203" s="5" t="s">
        <v>619</v>
      </c>
      <c r="E203" s="5" t="s">
        <v>23</v>
      </c>
      <c r="F203" s="6">
        <v>750</v>
      </c>
      <c r="G203" s="6">
        <v>500</v>
      </c>
      <c r="H203" s="5"/>
      <c r="I203" s="5"/>
      <c r="J203" s="5"/>
      <c r="K203" s="5"/>
      <c r="L203" s="5">
        <v>1</v>
      </c>
      <c r="M203" s="5">
        <f t="shared" si="25"/>
        <v>8</v>
      </c>
      <c r="N203" s="5"/>
      <c r="O203" s="8"/>
      <c r="P203" s="8"/>
      <c r="Q203" s="8">
        <v>600</v>
      </c>
      <c r="R203" s="8">
        <v>7</v>
      </c>
      <c r="S203" s="8"/>
    </row>
    <row r="204" ht="31.2" spans="1:19">
      <c r="A204" s="4">
        <v>202</v>
      </c>
      <c r="B204" s="5" t="s">
        <v>620</v>
      </c>
      <c r="C204" s="5" t="s">
        <v>621</v>
      </c>
      <c r="D204" s="5" t="s">
        <v>622</v>
      </c>
      <c r="E204" s="5" t="s">
        <v>23</v>
      </c>
      <c r="F204" s="6">
        <v>800</v>
      </c>
      <c r="G204" s="6">
        <v>500</v>
      </c>
      <c r="H204" s="5"/>
      <c r="I204" s="5"/>
      <c r="J204" s="5"/>
      <c r="K204" s="5">
        <v>140</v>
      </c>
      <c r="L204" s="5">
        <v>1</v>
      </c>
      <c r="M204" s="5">
        <f t="shared" si="25"/>
        <v>8</v>
      </c>
      <c r="N204" s="5">
        <v>100</v>
      </c>
      <c r="O204" s="8">
        <v>50</v>
      </c>
      <c r="P204" s="8"/>
      <c r="Q204" s="8">
        <v>150</v>
      </c>
      <c r="R204" s="8">
        <v>7</v>
      </c>
      <c r="S204" s="8"/>
    </row>
    <row r="205" ht="31.2" spans="1:19">
      <c r="A205" s="4">
        <v>203</v>
      </c>
      <c r="B205" s="5" t="s">
        <v>623</v>
      </c>
      <c r="C205" s="5" t="s">
        <v>621</v>
      </c>
      <c r="D205" s="5" t="s">
        <v>624</v>
      </c>
      <c r="E205" s="5" t="s">
        <v>23</v>
      </c>
      <c r="F205" s="6">
        <v>460</v>
      </c>
      <c r="G205" s="6">
        <v>300</v>
      </c>
      <c r="H205" s="5"/>
      <c r="I205" s="5"/>
      <c r="J205" s="5"/>
      <c r="K205" s="5"/>
      <c r="L205" s="5">
        <v>1</v>
      </c>
      <c r="M205" s="5">
        <f t="shared" si="25"/>
        <v>8</v>
      </c>
      <c r="N205" s="5"/>
      <c r="O205" s="8"/>
      <c r="P205" s="8">
        <v>900</v>
      </c>
      <c r="Q205" s="8"/>
      <c r="R205" s="8">
        <v>4</v>
      </c>
      <c r="S205" s="8"/>
    </row>
    <row r="206" ht="15.6" spans="1:19">
      <c r="A206" s="4">
        <v>204</v>
      </c>
      <c r="B206" s="5" t="s">
        <v>625</v>
      </c>
      <c r="C206" s="5" t="s">
        <v>626</v>
      </c>
      <c r="D206" s="5" t="s">
        <v>627</v>
      </c>
      <c r="E206" s="5" t="s">
        <v>23</v>
      </c>
      <c r="F206" s="6">
        <v>480</v>
      </c>
      <c r="G206" s="6">
        <v>300</v>
      </c>
      <c r="H206" s="5"/>
      <c r="I206" s="5">
        <v>20</v>
      </c>
      <c r="J206" s="5"/>
      <c r="K206" s="5"/>
      <c r="L206" s="5"/>
      <c r="M206" s="5"/>
      <c r="N206" s="5">
        <v>155</v>
      </c>
      <c r="O206" s="8">
        <v>10</v>
      </c>
      <c r="P206" s="8"/>
      <c r="Q206" s="8"/>
      <c r="R206" s="8">
        <v>4</v>
      </c>
      <c r="S206" s="8"/>
    </row>
    <row r="207" ht="31.2" spans="1:19">
      <c r="A207" s="4">
        <v>205</v>
      </c>
      <c r="B207" s="5" t="s">
        <v>628</v>
      </c>
      <c r="C207" s="5" t="s">
        <v>629</v>
      </c>
      <c r="D207" s="5" t="s">
        <v>630</v>
      </c>
      <c r="E207" s="5" t="s">
        <v>23</v>
      </c>
      <c r="F207" s="6">
        <v>700</v>
      </c>
      <c r="G207" s="6">
        <v>500</v>
      </c>
      <c r="H207" s="5"/>
      <c r="I207" s="5"/>
      <c r="J207" s="5"/>
      <c r="K207" s="5"/>
      <c r="L207" s="5">
        <v>1</v>
      </c>
      <c r="M207" s="5">
        <f t="shared" ref="M207:M211" si="26">L207*8</f>
        <v>8</v>
      </c>
      <c r="N207" s="5"/>
      <c r="O207" s="8"/>
      <c r="P207" s="8"/>
      <c r="Q207" s="8">
        <v>500</v>
      </c>
      <c r="R207" s="8">
        <v>6</v>
      </c>
      <c r="S207" s="8"/>
    </row>
    <row r="208" ht="31.2" spans="1:19">
      <c r="A208" s="4">
        <v>206</v>
      </c>
      <c r="B208" s="5" t="s">
        <v>631</v>
      </c>
      <c r="C208" s="5" t="s">
        <v>632</v>
      </c>
      <c r="D208" s="5" t="s">
        <v>633</v>
      </c>
      <c r="E208" s="5" t="s">
        <v>634</v>
      </c>
      <c r="F208" s="6">
        <v>8000</v>
      </c>
      <c r="G208" s="6">
        <v>200000</v>
      </c>
      <c r="H208" s="5"/>
      <c r="I208" s="5"/>
      <c r="J208" s="5">
        <v>2</v>
      </c>
      <c r="K208" s="5">
        <v>400</v>
      </c>
      <c r="L208" s="5">
        <v>1</v>
      </c>
      <c r="M208" s="5">
        <f t="shared" si="26"/>
        <v>8</v>
      </c>
      <c r="N208" s="5"/>
      <c r="O208" s="8">
        <v>500</v>
      </c>
      <c r="P208" s="8">
        <v>130</v>
      </c>
      <c r="Q208" s="8"/>
      <c r="R208" s="8">
        <v>13</v>
      </c>
      <c r="S208" s="8"/>
    </row>
    <row r="209" ht="31.2" spans="1:19">
      <c r="A209" s="4">
        <v>207</v>
      </c>
      <c r="B209" s="5" t="s">
        <v>635</v>
      </c>
      <c r="C209" s="5" t="s">
        <v>636</v>
      </c>
      <c r="D209" s="5" t="s">
        <v>637</v>
      </c>
      <c r="E209" s="5" t="s">
        <v>23</v>
      </c>
      <c r="F209" s="6">
        <v>1200</v>
      </c>
      <c r="G209" s="6">
        <f>F209/1.5</f>
        <v>800</v>
      </c>
      <c r="H209" s="5"/>
      <c r="I209" s="5"/>
      <c r="J209" s="5"/>
      <c r="K209" s="5">
        <v>120</v>
      </c>
      <c r="L209" s="5">
        <v>1</v>
      </c>
      <c r="M209" s="5">
        <f t="shared" si="26"/>
        <v>8</v>
      </c>
      <c r="N209" s="5">
        <v>300</v>
      </c>
      <c r="O209" s="8">
        <v>20</v>
      </c>
      <c r="P209" s="8"/>
      <c r="Q209" s="8"/>
      <c r="R209" s="8">
        <v>5</v>
      </c>
      <c r="S209" s="8"/>
    </row>
    <row r="210" ht="46.8" spans="1:19">
      <c r="A210" s="4">
        <v>208</v>
      </c>
      <c r="B210" s="5" t="s">
        <v>638</v>
      </c>
      <c r="C210" s="5" t="s">
        <v>639</v>
      </c>
      <c r="D210" s="5" t="s">
        <v>640</v>
      </c>
      <c r="E210" s="5" t="s">
        <v>23</v>
      </c>
      <c r="F210" s="6">
        <v>1500</v>
      </c>
      <c r="G210" s="6">
        <f>F210/1.5</f>
        <v>1000</v>
      </c>
      <c r="H210" s="5"/>
      <c r="I210" s="5">
        <v>200</v>
      </c>
      <c r="J210" s="5"/>
      <c r="K210" s="5">
        <v>300</v>
      </c>
      <c r="L210" s="5">
        <v>1</v>
      </c>
      <c r="M210" s="5">
        <f t="shared" si="26"/>
        <v>8</v>
      </c>
      <c r="N210" s="5">
        <v>220</v>
      </c>
      <c r="O210" s="8">
        <v>40</v>
      </c>
      <c r="P210" s="8">
        <v>2200</v>
      </c>
      <c r="Q210" s="8"/>
      <c r="R210" s="8">
        <v>15</v>
      </c>
      <c r="S210" s="8"/>
    </row>
    <row r="211" ht="31.2" spans="1:19">
      <c r="A211" s="4">
        <v>209</v>
      </c>
      <c r="B211" s="5" t="s">
        <v>641</v>
      </c>
      <c r="C211" s="5" t="s">
        <v>642</v>
      </c>
      <c r="D211" s="5" t="s">
        <v>643</v>
      </c>
      <c r="E211" s="5" t="s">
        <v>23</v>
      </c>
      <c r="F211" s="6">
        <v>1500</v>
      </c>
      <c r="G211" s="6">
        <f>F211/1.5</f>
        <v>1000</v>
      </c>
      <c r="H211" s="5"/>
      <c r="I211" s="5"/>
      <c r="J211" s="5"/>
      <c r="K211" s="5">
        <v>600</v>
      </c>
      <c r="L211" s="5">
        <v>1</v>
      </c>
      <c r="M211" s="5">
        <f t="shared" si="26"/>
        <v>8</v>
      </c>
      <c r="N211" s="5">
        <v>180</v>
      </c>
      <c r="O211" s="8">
        <v>40</v>
      </c>
      <c r="P211" s="8"/>
      <c r="Q211" s="8">
        <v>150</v>
      </c>
      <c r="R211" s="8">
        <v>12</v>
      </c>
      <c r="S211" s="8"/>
    </row>
    <row r="212" ht="31.2" spans="1:19">
      <c r="A212" s="4">
        <v>210</v>
      </c>
      <c r="B212" s="5" t="s">
        <v>644</v>
      </c>
      <c r="C212" s="5" t="s">
        <v>645</v>
      </c>
      <c r="D212" s="5" t="s">
        <v>646</v>
      </c>
      <c r="E212" s="5" t="s">
        <v>23</v>
      </c>
      <c r="F212" s="6">
        <v>600</v>
      </c>
      <c r="G212" s="6">
        <v>350</v>
      </c>
      <c r="H212" s="5"/>
      <c r="I212" s="5"/>
      <c r="J212" s="5"/>
      <c r="K212" s="5"/>
      <c r="L212" s="5">
        <v>1</v>
      </c>
      <c r="M212" s="5">
        <f t="shared" ref="M212:M217" si="27">L212*8</f>
        <v>8</v>
      </c>
      <c r="N212" s="5"/>
      <c r="O212" s="8"/>
      <c r="P212" s="8"/>
      <c r="Q212" s="8">
        <v>270</v>
      </c>
      <c r="R212" s="8">
        <v>4</v>
      </c>
      <c r="S212" s="8"/>
    </row>
    <row r="213" ht="15.6" spans="1:19">
      <c r="A213" s="4">
        <v>211</v>
      </c>
      <c r="B213" s="5" t="s">
        <v>647</v>
      </c>
      <c r="C213" s="5" t="s">
        <v>648</v>
      </c>
      <c r="D213" s="5" t="s">
        <v>649</v>
      </c>
      <c r="E213" s="5" t="s">
        <v>23</v>
      </c>
      <c r="F213" s="6">
        <v>650</v>
      </c>
      <c r="G213" s="6">
        <v>380</v>
      </c>
      <c r="H213" s="5"/>
      <c r="I213" s="5"/>
      <c r="J213" s="5"/>
      <c r="K213" s="5">
        <v>200</v>
      </c>
      <c r="L213" s="5">
        <v>1</v>
      </c>
      <c r="M213" s="5">
        <f t="shared" si="27"/>
        <v>8</v>
      </c>
      <c r="N213" s="5">
        <v>80</v>
      </c>
      <c r="O213" s="8">
        <v>10</v>
      </c>
      <c r="P213" s="8"/>
      <c r="Q213" s="8"/>
      <c r="R213" s="8">
        <v>5</v>
      </c>
      <c r="S213" s="8"/>
    </row>
    <row r="214" ht="31.2" spans="1:19">
      <c r="A214" s="4">
        <v>212</v>
      </c>
      <c r="B214" s="5" t="s">
        <v>650</v>
      </c>
      <c r="C214" s="5" t="s">
        <v>651</v>
      </c>
      <c r="D214" s="5" t="s">
        <v>652</v>
      </c>
      <c r="E214" s="5" t="s">
        <v>23</v>
      </c>
      <c r="F214" s="6">
        <v>650</v>
      </c>
      <c r="G214" s="6">
        <v>400</v>
      </c>
      <c r="H214" s="5"/>
      <c r="I214" s="5"/>
      <c r="J214" s="5"/>
      <c r="K214" s="5">
        <v>240</v>
      </c>
      <c r="L214" s="5">
        <v>1</v>
      </c>
      <c r="M214" s="5">
        <f t="shared" si="27"/>
        <v>8</v>
      </c>
      <c r="N214" s="5">
        <v>80</v>
      </c>
      <c r="O214" s="8">
        <v>30</v>
      </c>
      <c r="P214" s="8"/>
      <c r="Q214" s="8"/>
      <c r="R214" s="8">
        <v>5</v>
      </c>
      <c r="S214" s="8"/>
    </row>
    <row r="215" ht="15.6" spans="1:19">
      <c r="A215" s="4">
        <v>213</v>
      </c>
      <c r="B215" s="5" t="s">
        <v>462</v>
      </c>
      <c r="C215" s="5" t="s">
        <v>653</v>
      </c>
      <c r="D215" s="5" t="s">
        <v>654</v>
      </c>
      <c r="E215" s="5" t="s">
        <v>23</v>
      </c>
      <c r="F215" s="6">
        <v>650</v>
      </c>
      <c r="G215" s="6">
        <v>400</v>
      </c>
      <c r="H215" s="5"/>
      <c r="I215" s="5"/>
      <c r="J215" s="5"/>
      <c r="K215" s="5">
        <v>200</v>
      </c>
      <c r="L215" s="5">
        <v>1</v>
      </c>
      <c r="M215" s="5">
        <f t="shared" si="27"/>
        <v>8</v>
      </c>
      <c r="N215" s="5">
        <v>120</v>
      </c>
      <c r="O215" s="8">
        <v>12</v>
      </c>
      <c r="P215" s="8"/>
      <c r="Q215" s="8"/>
      <c r="R215" s="8">
        <v>5</v>
      </c>
      <c r="S215" s="8"/>
    </row>
    <row r="216" ht="31.2" spans="1:19">
      <c r="A216" s="4">
        <v>214</v>
      </c>
      <c r="B216" s="5" t="s">
        <v>655</v>
      </c>
      <c r="C216" s="5" t="s">
        <v>656</v>
      </c>
      <c r="D216" s="5" t="s">
        <v>657</v>
      </c>
      <c r="E216" s="5" t="s">
        <v>23</v>
      </c>
      <c r="F216" s="6">
        <v>600</v>
      </c>
      <c r="G216" s="6">
        <v>350</v>
      </c>
      <c r="H216" s="5"/>
      <c r="I216" s="5"/>
      <c r="J216" s="5"/>
      <c r="K216" s="5"/>
      <c r="L216" s="5">
        <v>1</v>
      </c>
      <c r="M216" s="5">
        <f t="shared" si="27"/>
        <v>8</v>
      </c>
      <c r="N216" s="5"/>
      <c r="O216" s="8"/>
      <c r="P216" s="8">
        <v>300</v>
      </c>
      <c r="Q216" s="8">
        <v>170</v>
      </c>
      <c r="R216" s="8">
        <v>4</v>
      </c>
      <c r="S216" s="8"/>
    </row>
    <row r="217" ht="31.2" spans="1:19">
      <c r="A217" s="4">
        <v>215</v>
      </c>
      <c r="B217" s="5" t="s">
        <v>658</v>
      </c>
      <c r="C217" s="5" t="s">
        <v>659</v>
      </c>
      <c r="D217" s="5" t="s">
        <v>660</v>
      </c>
      <c r="E217" s="5" t="s">
        <v>23</v>
      </c>
      <c r="F217" s="6">
        <v>800</v>
      </c>
      <c r="G217" s="6">
        <v>600</v>
      </c>
      <c r="H217" s="5"/>
      <c r="I217" s="5"/>
      <c r="J217" s="5"/>
      <c r="K217" s="5"/>
      <c r="L217" s="5">
        <v>1</v>
      </c>
      <c r="M217" s="5">
        <f t="shared" si="27"/>
        <v>8</v>
      </c>
      <c r="N217" s="5"/>
      <c r="O217" s="8"/>
      <c r="P217" s="8">
        <v>100</v>
      </c>
      <c r="Q217" s="8">
        <v>560</v>
      </c>
      <c r="R217" s="8">
        <v>7</v>
      </c>
      <c r="S217" s="8"/>
    </row>
    <row r="218" ht="31.2" spans="1:19">
      <c r="A218" s="4">
        <v>216</v>
      </c>
      <c r="B218" s="5" t="s">
        <v>661</v>
      </c>
      <c r="C218" s="5" t="s">
        <v>662</v>
      </c>
      <c r="D218" s="5" t="s">
        <v>663</v>
      </c>
      <c r="E218" s="5" t="s">
        <v>23</v>
      </c>
      <c r="F218" s="6">
        <v>750</v>
      </c>
      <c r="G218" s="6">
        <v>500</v>
      </c>
      <c r="H218" s="5"/>
      <c r="I218" s="5">
        <v>100</v>
      </c>
      <c r="J218" s="5"/>
      <c r="K218" s="5"/>
      <c r="L218" s="5">
        <v>1</v>
      </c>
      <c r="M218" s="5">
        <v>8</v>
      </c>
      <c r="N218" s="5"/>
      <c r="O218" s="8"/>
      <c r="P218" s="8">
        <v>400</v>
      </c>
      <c r="Q218" s="8">
        <v>240</v>
      </c>
      <c r="R218" s="8">
        <v>5</v>
      </c>
      <c r="S218" s="8"/>
    </row>
    <row r="219" ht="31.2" spans="1:19">
      <c r="A219" s="4">
        <v>217</v>
      </c>
      <c r="B219" s="5" t="s">
        <v>664</v>
      </c>
      <c r="C219" s="5" t="s">
        <v>665</v>
      </c>
      <c r="D219" s="5" t="s">
        <v>666</v>
      </c>
      <c r="E219" s="5" t="s">
        <v>23</v>
      </c>
      <c r="F219" s="6">
        <v>530</v>
      </c>
      <c r="G219" s="6">
        <v>350</v>
      </c>
      <c r="H219" s="5"/>
      <c r="I219" s="5">
        <v>110</v>
      </c>
      <c r="J219" s="5"/>
      <c r="K219" s="5"/>
      <c r="L219" s="5">
        <v>1</v>
      </c>
      <c r="M219" s="5">
        <f t="shared" ref="M219:M224" si="28">L219*8</f>
        <v>8</v>
      </c>
      <c r="N219" s="5"/>
      <c r="O219" s="8">
        <v>15</v>
      </c>
      <c r="P219" s="8">
        <v>175</v>
      </c>
      <c r="Q219" s="8">
        <v>60</v>
      </c>
      <c r="R219" s="8">
        <v>4</v>
      </c>
      <c r="S219" s="8"/>
    </row>
    <row r="220" ht="46.8" spans="1:19">
      <c r="A220" s="4">
        <v>218</v>
      </c>
      <c r="B220" s="5" t="s">
        <v>667</v>
      </c>
      <c r="C220" s="5" t="s">
        <v>668</v>
      </c>
      <c r="D220" s="5" t="s">
        <v>669</v>
      </c>
      <c r="E220" s="5" t="s">
        <v>23</v>
      </c>
      <c r="F220" s="6">
        <v>750</v>
      </c>
      <c r="G220" s="6">
        <v>500</v>
      </c>
      <c r="H220" s="5"/>
      <c r="I220" s="5">
        <v>260</v>
      </c>
      <c r="J220" s="5"/>
      <c r="K220" s="5"/>
      <c r="L220" s="5">
        <v>1</v>
      </c>
      <c r="M220" s="5">
        <v>8</v>
      </c>
      <c r="N220" s="5"/>
      <c r="O220" s="8"/>
      <c r="P220" s="8">
        <v>350</v>
      </c>
      <c r="Q220" s="8"/>
      <c r="R220" s="8">
        <v>5</v>
      </c>
      <c r="S220" s="8"/>
    </row>
    <row r="221" ht="31.2" spans="1:19">
      <c r="A221" s="4">
        <v>219</v>
      </c>
      <c r="B221" s="5" t="s">
        <v>670</v>
      </c>
      <c r="C221" s="5" t="s">
        <v>671</v>
      </c>
      <c r="D221" s="5" t="s">
        <v>672</v>
      </c>
      <c r="E221" s="5" t="s">
        <v>23</v>
      </c>
      <c r="F221" s="6">
        <v>1000</v>
      </c>
      <c r="G221" s="6">
        <v>660</v>
      </c>
      <c r="H221" s="5"/>
      <c r="I221" s="5">
        <v>20</v>
      </c>
      <c r="J221" s="5"/>
      <c r="K221" s="5">
        <v>220</v>
      </c>
      <c r="L221" s="5">
        <v>1</v>
      </c>
      <c r="M221" s="5">
        <f t="shared" si="28"/>
        <v>8</v>
      </c>
      <c r="N221" s="5">
        <v>80</v>
      </c>
      <c r="O221" s="8">
        <v>40</v>
      </c>
      <c r="P221" s="8">
        <v>200</v>
      </c>
      <c r="Q221" s="8">
        <v>60</v>
      </c>
      <c r="R221" s="8">
        <v>7</v>
      </c>
      <c r="S221" s="8"/>
    </row>
    <row r="222" ht="31.2" spans="1:19">
      <c r="A222" s="4">
        <v>220</v>
      </c>
      <c r="B222" s="5" t="s">
        <v>673</v>
      </c>
      <c r="C222" s="5" t="s">
        <v>674</v>
      </c>
      <c r="D222" s="5" t="s">
        <v>675</v>
      </c>
      <c r="E222" s="5" t="s">
        <v>23</v>
      </c>
      <c r="F222" s="6">
        <v>530</v>
      </c>
      <c r="G222" s="6">
        <v>350</v>
      </c>
      <c r="H222" s="5"/>
      <c r="I222" s="5"/>
      <c r="J222" s="5"/>
      <c r="K222" s="5"/>
      <c r="L222" s="5">
        <v>1</v>
      </c>
      <c r="M222" s="5">
        <f t="shared" si="28"/>
        <v>8</v>
      </c>
      <c r="N222" s="5"/>
      <c r="O222" s="8"/>
      <c r="P222" s="8"/>
      <c r="Q222" s="8">
        <v>380</v>
      </c>
      <c r="R222" s="8">
        <v>5</v>
      </c>
      <c r="S222" s="8"/>
    </row>
    <row r="223" ht="46.8" spans="1:19">
      <c r="A223" s="4">
        <v>221</v>
      </c>
      <c r="B223" s="5" t="s">
        <v>676</v>
      </c>
      <c r="C223" s="5" t="s">
        <v>677</v>
      </c>
      <c r="D223" s="5" t="s">
        <v>678</v>
      </c>
      <c r="E223" s="5" t="s">
        <v>679</v>
      </c>
      <c r="F223" s="6">
        <v>2400</v>
      </c>
      <c r="G223" s="6">
        <f>F223/1.5</f>
        <v>1600</v>
      </c>
      <c r="H223" s="5"/>
      <c r="I223" s="5"/>
      <c r="J223" s="5"/>
      <c r="K223" s="5"/>
      <c r="L223" s="5">
        <v>1</v>
      </c>
      <c r="M223" s="5">
        <f t="shared" si="28"/>
        <v>8</v>
      </c>
      <c r="N223" s="5">
        <v>260</v>
      </c>
      <c r="O223" s="8"/>
      <c r="P223" s="8"/>
      <c r="Q223" s="8">
        <v>130</v>
      </c>
      <c r="R223" s="8">
        <v>9</v>
      </c>
      <c r="S223" s="8"/>
    </row>
    <row r="224" ht="31.2" spans="1:19">
      <c r="A224" s="4">
        <v>222</v>
      </c>
      <c r="B224" s="5" t="s">
        <v>212</v>
      </c>
      <c r="C224" s="5" t="s">
        <v>680</v>
      </c>
      <c r="D224" s="5" t="s">
        <v>681</v>
      </c>
      <c r="E224" s="5" t="s">
        <v>23</v>
      </c>
      <c r="F224" s="6">
        <v>470</v>
      </c>
      <c r="G224" s="6">
        <v>300</v>
      </c>
      <c r="H224" s="5"/>
      <c r="I224" s="5"/>
      <c r="J224" s="5"/>
      <c r="K224" s="5"/>
      <c r="L224" s="5">
        <v>1</v>
      </c>
      <c r="M224" s="5">
        <f t="shared" si="28"/>
        <v>8</v>
      </c>
      <c r="N224" s="5"/>
      <c r="O224" s="8"/>
      <c r="P224" s="8">
        <v>350</v>
      </c>
      <c r="Q224" s="8">
        <v>300</v>
      </c>
      <c r="R224" s="8">
        <v>5</v>
      </c>
      <c r="S224" s="8"/>
    </row>
    <row r="225" ht="31.2" spans="1:19">
      <c r="A225" s="4">
        <v>223</v>
      </c>
      <c r="B225" s="5" t="s">
        <v>682</v>
      </c>
      <c r="C225" s="5" t="s">
        <v>683</v>
      </c>
      <c r="D225" s="5" t="s">
        <v>684</v>
      </c>
      <c r="E225" s="5" t="s">
        <v>23</v>
      </c>
      <c r="F225" s="6">
        <v>450</v>
      </c>
      <c r="G225" s="6">
        <f>F225/1.5</f>
        <v>300</v>
      </c>
      <c r="H225" s="5"/>
      <c r="I225" s="5"/>
      <c r="J225" s="5"/>
      <c r="K225" s="5">
        <v>260</v>
      </c>
      <c r="L225" s="5">
        <v>1</v>
      </c>
      <c r="M225" s="5">
        <v>8</v>
      </c>
      <c r="N225" s="5">
        <v>80</v>
      </c>
      <c r="O225" s="8">
        <v>20</v>
      </c>
      <c r="P225" s="8"/>
      <c r="Q225" s="8"/>
      <c r="R225" s="8">
        <v>5</v>
      </c>
      <c r="S225" s="8"/>
    </row>
    <row r="226" ht="46.8" spans="1:19">
      <c r="A226" s="4">
        <v>224</v>
      </c>
      <c r="B226" s="5" t="s">
        <v>685</v>
      </c>
      <c r="C226" s="5" t="s">
        <v>686</v>
      </c>
      <c r="D226" s="5" t="s">
        <v>687</v>
      </c>
      <c r="E226" s="5" t="s">
        <v>23</v>
      </c>
      <c r="F226" s="6">
        <v>780</v>
      </c>
      <c r="G226" s="6">
        <f>F226/1.5</f>
        <v>520</v>
      </c>
      <c r="H226" s="5"/>
      <c r="I226" s="5"/>
      <c r="J226" s="5"/>
      <c r="K226" s="5">
        <v>160</v>
      </c>
      <c r="L226" s="5">
        <v>1</v>
      </c>
      <c r="M226" s="5">
        <f t="shared" ref="M226:M228" si="29">L226*8</f>
        <v>8</v>
      </c>
      <c r="N226" s="5">
        <v>60</v>
      </c>
      <c r="O226" s="8">
        <v>40</v>
      </c>
      <c r="P226" s="8"/>
      <c r="Q226" s="8">
        <v>100</v>
      </c>
      <c r="R226" s="8">
        <v>5</v>
      </c>
      <c r="S226" s="8"/>
    </row>
    <row r="227" ht="15.6" spans="1:19">
      <c r="A227" s="4">
        <v>225</v>
      </c>
      <c r="B227" s="5" t="s">
        <v>688</v>
      </c>
      <c r="C227" s="4" t="s">
        <v>677</v>
      </c>
      <c r="D227" s="4" t="s">
        <v>689</v>
      </c>
      <c r="E227" s="5" t="s">
        <v>23</v>
      </c>
      <c r="F227" s="6">
        <v>600</v>
      </c>
      <c r="G227" s="6">
        <v>320</v>
      </c>
      <c r="H227" s="5"/>
      <c r="I227" s="5"/>
      <c r="J227" s="5"/>
      <c r="K227" s="5">
        <v>180</v>
      </c>
      <c r="L227" s="5"/>
      <c r="M227" s="5">
        <f t="shared" si="29"/>
        <v>0</v>
      </c>
      <c r="N227" s="5"/>
      <c r="O227" s="8"/>
      <c r="P227" s="8">
        <v>150</v>
      </c>
      <c r="Q227" s="8">
        <v>150</v>
      </c>
      <c r="R227" s="8">
        <v>3</v>
      </c>
      <c r="S227" s="8"/>
    </row>
    <row r="228" ht="31.2" spans="1:19">
      <c r="A228" s="4">
        <v>226</v>
      </c>
      <c r="B228" s="5" t="s">
        <v>690</v>
      </c>
      <c r="C228" s="5" t="s">
        <v>691</v>
      </c>
      <c r="D228" s="5" t="s">
        <v>692</v>
      </c>
      <c r="E228" s="5" t="s">
        <v>23</v>
      </c>
      <c r="F228" s="6">
        <v>600</v>
      </c>
      <c r="G228" s="6">
        <f>F228/1.5</f>
        <v>400</v>
      </c>
      <c r="H228" s="5"/>
      <c r="I228" s="5"/>
      <c r="J228" s="5"/>
      <c r="K228" s="5">
        <v>180</v>
      </c>
      <c r="L228" s="5">
        <v>1</v>
      </c>
      <c r="M228" s="5">
        <f t="shared" si="29"/>
        <v>8</v>
      </c>
      <c r="N228" s="5">
        <v>120</v>
      </c>
      <c r="O228" s="8">
        <v>12</v>
      </c>
      <c r="P228" s="8">
        <v>100</v>
      </c>
      <c r="Q228" s="8"/>
      <c r="R228" s="8">
        <v>5</v>
      </c>
      <c r="S228" s="8"/>
    </row>
    <row r="229" ht="31.2" spans="1:19">
      <c r="A229" s="4">
        <v>227</v>
      </c>
      <c r="B229" s="5" t="s">
        <v>693</v>
      </c>
      <c r="C229" s="5" t="s">
        <v>694</v>
      </c>
      <c r="D229" s="5" t="s">
        <v>695</v>
      </c>
      <c r="E229" s="5" t="s">
        <v>23</v>
      </c>
      <c r="F229" s="6">
        <v>450</v>
      </c>
      <c r="G229" s="6">
        <f>F229/1.5</f>
        <v>300</v>
      </c>
      <c r="H229" s="5"/>
      <c r="I229" s="5"/>
      <c r="J229" s="5"/>
      <c r="K229" s="5"/>
      <c r="L229" s="5">
        <v>1</v>
      </c>
      <c r="M229" s="5">
        <v>8</v>
      </c>
      <c r="N229" s="5"/>
      <c r="O229" s="8"/>
      <c r="P229" s="8"/>
      <c r="Q229" s="8">
        <v>150</v>
      </c>
      <c r="R229" s="8">
        <v>3</v>
      </c>
      <c r="S229" s="8"/>
    </row>
    <row r="230" ht="15.6" spans="1:19">
      <c r="A230" s="4">
        <v>228</v>
      </c>
      <c r="B230" s="5" t="s">
        <v>696</v>
      </c>
      <c r="C230" s="4" t="s">
        <v>697</v>
      </c>
      <c r="D230" s="4" t="s">
        <v>698</v>
      </c>
      <c r="E230" s="5" t="s">
        <v>23</v>
      </c>
      <c r="F230" s="6">
        <v>500</v>
      </c>
      <c r="G230" s="6">
        <v>360</v>
      </c>
      <c r="H230" s="5"/>
      <c r="I230" s="5"/>
      <c r="J230" s="5"/>
      <c r="K230" s="5"/>
      <c r="L230" s="5">
        <v>1</v>
      </c>
      <c r="M230" s="5">
        <f t="shared" ref="M230:M234" si="30">L230*8</f>
        <v>8</v>
      </c>
      <c r="N230" s="5">
        <v>80</v>
      </c>
      <c r="O230" s="8"/>
      <c r="P230" s="8"/>
      <c r="Q230" s="8"/>
      <c r="R230" s="8">
        <v>3</v>
      </c>
      <c r="S230" s="8"/>
    </row>
    <row r="231" ht="31.2" spans="1:19">
      <c r="A231" s="4">
        <v>229</v>
      </c>
      <c r="B231" s="5" t="s">
        <v>699</v>
      </c>
      <c r="C231" s="5" t="s">
        <v>700</v>
      </c>
      <c r="D231" s="5" t="s">
        <v>701</v>
      </c>
      <c r="E231" s="5" t="s">
        <v>23</v>
      </c>
      <c r="F231" s="6">
        <v>2700</v>
      </c>
      <c r="G231" s="6">
        <f>F231/1.5</f>
        <v>1800</v>
      </c>
      <c r="H231" s="5"/>
      <c r="I231" s="5">
        <v>1650</v>
      </c>
      <c r="J231" s="5"/>
      <c r="K231" s="5"/>
      <c r="L231" s="5">
        <v>1</v>
      </c>
      <c r="M231" s="5">
        <f t="shared" si="30"/>
        <v>8</v>
      </c>
      <c r="N231" s="5"/>
      <c r="O231" s="8"/>
      <c r="P231" s="8"/>
      <c r="Q231" s="8"/>
      <c r="R231" s="8">
        <v>20</v>
      </c>
      <c r="S231" s="8"/>
    </row>
    <row r="232" ht="31.2" spans="1:19">
      <c r="A232" s="4">
        <v>230</v>
      </c>
      <c r="B232" s="5" t="s">
        <v>702</v>
      </c>
      <c r="C232" s="5" t="s">
        <v>703</v>
      </c>
      <c r="D232" s="5" t="s">
        <v>704</v>
      </c>
      <c r="E232" s="5" t="s">
        <v>23</v>
      </c>
      <c r="F232" s="6">
        <v>1000</v>
      </c>
      <c r="G232" s="6">
        <v>660</v>
      </c>
      <c r="H232" s="5"/>
      <c r="I232" s="5">
        <v>300</v>
      </c>
      <c r="J232" s="5"/>
      <c r="K232" s="5"/>
      <c r="L232" s="5">
        <v>1</v>
      </c>
      <c r="M232" s="5">
        <f t="shared" si="30"/>
        <v>8</v>
      </c>
      <c r="N232" s="5"/>
      <c r="O232" s="8"/>
      <c r="P232" s="8"/>
      <c r="Q232" s="8"/>
      <c r="R232" s="8">
        <v>6</v>
      </c>
      <c r="S232" s="8"/>
    </row>
    <row r="233" ht="15.6" spans="1:19">
      <c r="A233" s="4">
        <v>231</v>
      </c>
      <c r="B233" s="5" t="s">
        <v>705</v>
      </c>
      <c r="C233" s="4" t="s">
        <v>697</v>
      </c>
      <c r="D233" s="4" t="s">
        <v>706</v>
      </c>
      <c r="E233" s="5" t="s">
        <v>23</v>
      </c>
      <c r="F233" s="6">
        <v>500</v>
      </c>
      <c r="G233" s="6">
        <v>360</v>
      </c>
      <c r="H233" s="5"/>
      <c r="I233" s="5"/>
      <c r="J233" s="5"/>
      <c r="K233" s="5"/>
      <c r="L233" s="5">
        <v>1</v>
      </c>
      <c r="M233" s="5">
        <f t="shared" si="30"/>
        <v>8</v>
      </c>
      <c r="N233" s="5"/>
      <c r="O233" s="8"/>
      <c r="P233" s="8"/>
      <c r="Q233" s="8">
        <v>230</v>
      </c>
      <c r="R233" s="8">
        <v>3</v>
      </c>
      <c r="S233" s="8"/>
    </row>
    <row r="234" ht="15.6" spans="1:19">
      <c r="A234" s="4">
        <v>232</v>
      </c>
      <c r="B234" s="5" t="s">
        <v>707</v>
      </c>
      <c r="C234" s="4" t="s">
        <v>708</v>
      </c>
      <c r="D234" s="4" t="s">
        <v>707</v>
      </c>
      <c r="E234" s="5" t="s">
        <v>23</v>
      </c>
      <c r="F234" s="6">
        <v>450</v>
      </c>
      <c r="G234" s="6">
        <v>300</v>
      </c>
      <c r="H234" s="5"/>
      <c r="I234" s="5"/>
      <c r="J234" s="5"/>
      <c r="K234" s="5"/>
      <c r="L234" s="5">
        <v>1</v>
      </c>
      <c r="M234" s="5">
        <f t="shared" si="30"/>
        <v>8</v>
      </c>
      <c r="N234" s="5"/>
      <c r="O234" s="8"/>
      <c r="P234" s="8">
        <v>60</v>
      </c>
      <c r="Q234" s="8">
        <v>130</v>
      </c>
      <c r="R234" s="8">
        <v>3</v>
      </c>
      <c r="S234" s="8"/>
    </row>
    <row r="235" ht="31.2" spans="1:19">
      <c r="A235" s="4">
        <v>233</v>
      </c>
      <c r="B235" s="5" t="s">
        <v>709</v>
      </c>
      <c r="C235" s="5" t="s">
        <v>708</v>
      </c>
      <c r="D235" s="5" t="s">
        <v>710</v>
      </c>
      <c r="E235" s="5" t="s">
        <v>23</v>
      </c>
      <c r="F235" s="6">
        <v>1200</v>
      </c>
      <c r="G235" s="6">
        <v>800</v>
      </c>
      <c r="H235" s="5"/>
      <c r="I235" s="5"/>
      <c r="J235" s="5"/>
      <c r="K235" s="5"/>
      <c r="L235" s="5">
        <v>1</v>
      </c>
      <c r="M235" s="5">
        <v>10</v>
      </c>
      <c r="N235" s="5"/>
      <c r="O235" s="8"/>
      <c r="P235" s="8">
        <v>450</v>
      </c>
      <c r="Q235" s="8"/>
      <c r="R235" s="8">
        <v>6</v>
      </c>
      <c r="S235" s="8" t="s">
        <v>711</v>
      </c>
    </row>
    <row r="236" ht="31.2" spans="1:19">
      <c r="A236" s="4">
        <v>234</v>
      </c>
      <c r="B236" s="5" t="s">
        <v>712</v>
      </c>
      <c r="C236" s="5" t="s">
        <v>713</v>
      </c>
      <c r="D236" s="5" t="s">
        <v>714</v>
      </c>
      <c r="E236" s="5" t="s">
        <v>23</v>
      </c>
      <c r="F236" s="6">
        <v>1500</v>
      </c>
      <c r="G236" s="6">
        <f>F236/1.5</f>
        <v>1000</v>
      </c>
      <c r="H236" s="5"/>
      <c r="I236" s="5">
        <v>620</v>
      </c>
      <c r="J236" s="5"/>
      <c r="K236" s="5"/>
      <c r="L236" s="5">
        <v>1</v>
      </c>
      <c r="M236" s="5">
        <f>L236*8</f>
        <v>8</v>
      </c>
      <c r="N236" s="5"/>
      <c r="O236" s="8"/>
      <c r="P236" s="8"/>
      <c r="Q236" s="8"/>
      <c r="R236" s="8">
        <v>8</v>
      </c>
      <c r="S236" s="8"/>
    </row>
    <row r="237" ht="15.6" spans="1:19">
      <c r="A237" s="4">
        <v>235</v>
      </c>
      <c r="B237" s="5" t="s">
        <v>715</v>
      </c>
      <c r="C237" s="5" t="s">
        <v>716</v>
      </c>
      <c r="D237" s="5" t="s">
        <v>717</v>
      </c>
      <c r="E237" s="5" t="s">
        <v>23</v>
      </c>
      <c r="F237" s="6">
        <v>1700</v>
      </c>
      <c r="G237" s="6">
        <v>1100</v>
      </c>
      <c r="H237" s="5"/>
      <c r="I237" s="5">
        <v>1200</v>
      </c>
      <c r="J237" s="5"/>
      <c r="K237" s="5"/>
      <c r="L237" s="5"/>
      <c r="M237" s="5"/>
      <c r="N237" s="5"/>
      <c r="O237" s="8"/>
      <c r="P237" s="8"/>
      <c r="Q237" s="8"/>
      <c r="R237" s="8">
        <v>12</v>
      </c>
      <c r="S237" s="8"/>
    </row>
    <row r="238" ht="15.6" spans="1:19">
      <c r="A238" s="4">
        <v>236</v>
      </c>
      <c r="B238" s="5" t="s">
        <v>718</v>
      </c>
      <c r="C238" s="5" t="s">
        <v>719</v>
      </c>
      <c r="D238" s="5" t="s">
        <v>720</v>
      </c>
      <c r="E238" s="5" t="s">
        <v>23</v>
      </c>
      <c r="F238" s="6">
        <v>1200</v>
      </c>
      <c r="G238" s="6">
        <f>F238/1.5</f>
        <v>800</v>
      </c>
      <c r="H238" s="5"/>
      <c r="I238" s="5">
        <v>500</v>
      </c>
      <c r="J238" s="5"/>
      <c r="K238" s="5"/>
      <c r="L238" s="5">
        <v>1</v>
      </c>
      <c r="M238" s="5">
        <f>L238*8</f>
        <v>8</v>
      </c>
      <c r="N238" s="5">
        <v>100</v>
      </c>
      <c r="O238" s="8">
        <v>60</v>
      </c>
      <c r="P238" s="8"/>
      <c r="Q238" s="8"/>
      <c r="R238" s="8">
        <v>6</v>
      </c>
      <c r="S238" s="8"/>
    </row>
    <row r="239" ht="15.6" spans="1:19">
      <c r="A239" s="4">
        <v>237</v>
      </c>
      <c r="B239" s="5" t="s">
        <v>721</v>
      </c>
      <c r="C239" s="5" t="s">
        <v>722</v>
      </c>
      <c r="D239" s="5" t="s">
        <v>723</v>
      </c>
      <c r="E239" s="5" t="s">
        <v>23</v>
      </c>
      <c r="F239" s="6">
        <v>600</v>
      </c>
      <c r="G239" s="6">
        <v>400</v>
      </c>
      <c r="H239" s="5"/>
      <c r="I239" s="5">
        <v>180</v>
      </c>
      <c r="J239" s="5"/>
      <c r="K239" s="5">
        <v>300</v>
      </c>
      <c r="L239" s="5">
        <v>1</v>
      </c>
      <c r="M239" s="5">
        <f>L239*8</f>
        <v>8</v>
      </c>
      <c r="N239" s="5"/>
      <c r="O239" s="8">
        <v>15</v>
      </c>
      <c r="P239" s="8"/>
      <c r="Q239" s="8"/>
      <c r="R239" s="8">
        <v>4</v>
      </c>
      <c r="S239" s="8"/>
    </row>
    <row r="240" ht="31.2" spans="1:19">
      <c r="A240" s="4">
        <v>238</v>
      </c>
      <c r="B240" s="5" t="s">
        <v>724</v>
      </c>
      <c r="C240" s="5" t="s">
        <v>725</v>
      </c>
      <c r="D240" s="5" t="s">
        <v>726</v>
      </c>
      <c r="E240" s="5" t="s">
        <v>23</v>
      </c>
      <c r="F240" s="6">
        <v>1300</v>
      </c>
      <c r="G240" s="6">
        <v>1000</v>
      </c>
      <c r="H240" s="5"/>
      <c r="I240" s="5">
        <v>380</v>
      </c>
      <c r="J240" s="5"/>
      <c r="K240" s="5">
        <v>100</v>
      </c>
      <c r="L240" s="5">
        <v>1</v>
      </c>
      <c r="M240" s="5">
        <f>L240*8</f>
        <v>8</v>
      </c>
      <c r="N240" s="5">
        <v>100</v>
      </c>
      <c r="O240" s="8">
        <v>15</v>
      </c>
      <c r="P240" s="8"/>
      <c r="Q240" s="8"/>
      <c r="R240" s="8">
        <v>8</v>
      </c>
      <c r="S240" s="8"/>
    </row>
    <row r="241" ht="31.2" spans="1:19">
      <c r="A241" s="4">
        <v>239</v>
      </c>
      <c r="B241" s="5" t="s">
        <v>727</v>
      </c>
      <c r="C241" s="5" t="s">
        <v>728</v>
      </c>
      <c r="D241" s="5" t="s">
        <v>729</v>
      </c>
      <c r="E241" s="5" t="s">
        <v>23</v>
      </c>
      <c r="F241" s="6">
        <v>1400</v>
      </c>
      <c r="G241" s="6">
        <v>930</v>
      </c>
      <c r="H241" s="5"/>
      <c r="I241" s="5">
        <v>500</v>
      </c>
      <c r="J241" s="5"/>
      <c r="K241" s="5"/>
      <c r="L241" s="5">
        <v>1</v>
      </c>
      <c r="M241" s="5">
        <f t="shared" ref="M241:M247" si="31">L241*8</f>
        <v>8</v>
      </c>
      <c r="N241" s="5"/>
      <c r="O241" s="8"/>
      <c r="P241" s="8">
        <v>200</v>
      </c>
      <c r="Q241" s="8"/>
      <c r="R241" s="8">
        <v>7</v>
      </c>
      <c r="S241" s="8"/>
    </row>
    <row r="242" ht="31.2" spans="1:19">
      <c r="A242" s="4">
        <v>240</v>
      </c>
      <c r="B242" s="5" t="s">
        <v>730</v>
      </c>
      <c r="C242" s="5" t="s">
        <v>731</v>
      </c>
      <c r="D242" s="5" t="s">
        <v>732</v>
      </c>
      <c r="E242" s="5" t="s">
        <v>23</v>
      </c>
      <c r="F242" s="6">
        <v>600</v>
      </c>
      <c r="G242" s="6">
        <f t="shared" ref="G242:G246" si="32">F242/1.5</f>
        <v>400</v>
      </c>
      <c r="H242" s="5"/>
      <c r="I242" s="5"/>
      <c r="J242" s="5"/>
      <c r="K242" s="5"/>
      <c r="L242" s="5">
        <v>1</v>
      </c>
      <c r="M242" s="5">
        <f t="shared" si="31"/>
        <v>8</v>
      </c>
      <c r="N242" s="5"/>
      <c r="O242" s="8"/>
      <c r="P242" s="8"/>
      <c r="Q242" s="8">
        <v>300</v>
      </c>
      <c r="R242" s="8">
        <v>3</v>
      </c>
      <c r="S242" s="8"/>
    </row>
    <row r="243" ht="31.2" spans="1:19">
      <c r="A243" s="4">
        <v>241</v>
      </c>
      <c r="B243" s="5" t="s">
        <v>733</v>
      </c>
      <c r="C243" s="5" t="s">
        <v>708</v>
      </c>
      <c r="D243" s="5" t="s">
        <v>734</v>
      </c>
      <c r="E243" s="5" t="s">
        <v>23</v>
      </c>
      <c r="F243" s="6">
        <v>700</v>
      </c>
      <c r="G243" s="6">
        <v>460</v>
      </c>
      <c r="H243" s="5"/>
      <c r="I243" s="5"/>
      <c r="J243" s="5"/>
      <c r="K243" s="5"/>
      <c r="L243" s="5">
        <v>1</v>
      </c>
      <c r="M243" s="5">
        <f t="shared" si="31"/>
        <v>8</v>
      </c>
      <c r="N243" s="5"/>
      <c r="O243" s="8"/>
      <c r="P243" s="8"/>
      <c r="Q243" s="8">
        <v>160</v>
      </c>
      <c r="R243" s="8">
        <v>3</v>
      </c>
      <c r="S243" s="8"/>
    </row>
    <row r="244" ht="15.6" spans="1:19">
      <c r="A244" s="4">
        <v>242</v>
      </c>
      <c r="B244" s="5" t="s">
        <v>735</v>
      </c>
      <c r="C244" s="5" t="s">
        <v>736</v>
      </c>
      <c r="D244" s="5" t="s">
        <v>737</v>
      </c>
      <c r="E244" s="5" t="s">
        <v>23</v>
      </c>
      <c r="F244" s="6">
        <v>1500</v>
      </c>
      <c r="G244" s="6">
        <f t="shared" si="32"/>
        <v>1000</v>
      </c>
      <c r="H244" s="5"/>
      <c r="I244" s="5">
        <v>1100</v>
      </c>
      <c r="J244" s="5"/>
      <c r="K244" s="5"/>
      <c r="L244" s="5">
        <v>1</v>
      </c>
      <c r="M244" s="5">
        <f t="shared" si="31"/>
        <v>8</v>
      </c>
      <c r="N244" s="5"/>
      <c r="O244" s="8"/>
      <c r="P244" s="8">
        <v>1000</v>
      </c>
      <c r="Q244" s="8"/>
      <c r="R244" s="8">
        <v>12</v>
      </c>
      <c r="S244" s="8"/>
    </row>
    <row r="245" ht="31.2" spans="1:19">
      <c r="A245" s="4">
        <v>243</v>
      </c>
      <c r="B245" s="5" t="s">
        <v>738</v>
      </c>
      <c r="C245" s="5" t="s">
        <v>739</v>
      </c>
      <c r="D245" s="5" t="s">
        <v>740</v>
      </c>
      <c r="E245" s="5" t="s">
        <v>23</v>
      </c>
      <c r="F245" s="6">
        <v>600</v>
      </c>
      <c r="G245" s="6">
        <v>360</v>
      </c>
      <c r="H245" s="5"/>
      <c r="I245" s="5"/>
      <c r="J245" s="5"/>
      <c r="K245" s="5">
        <v>150</v>
      </c>
      <c r="L245" s="5">
        <v>1</v>
      </c>
      <c r="M245" s="5">
        <f t="shared" si="31"/>
        <v>8</v>
      </c>
      <c r="N245" s="5"/>
      <c r="O245" s="8">
        <v>15</v>
      </c>
      <c r="P245" s="8"/>
      <c r="Q245" s="8">
        <v>130</v>
      </c>
      <c r="R245" s="8">
        <v>4</v>
      </c>
      <c r="S245" s="8"/>
    </row>
    <row r="246" ht="31.2" spans="1:19">
      <c r="A246" s="4">
        <v>244</v>
      </c>
      <c r="B246" s="5" t="s">
        <v>741</v>
      </c>
      <c r="C246" s="5" t="s">
        <v>739</v>
      </c>
      <c r="D246" s="5" t="s">
        <v>742</v>
      </c>
      <c r="E246" s="5" t="s">
        <v>23</v>
      </c>
      <c r="F246" s="6">
        <f>360*1.5</f>
        <v>540</v>
      </c>
      <c r="G246" s="6">
        <f t="shared" si="32"/>
        <v>360</v>
      </c>
      <c r="H246" s="5"/>
      <c r="I246" s="5"/>
      <c r="J246" s="5"/>
      <c r="K246" s="5">
        <v>80</v>
      </c>
      <c r="L246" s="5">
        <v>1</v>
      </c>
      <c r="M246" s="5">
        <f t="shared" si="31"/>
        <v>8</v>
      </c>
      <c r="N246" s="5"/>
      <c r="O246" s="8"/>
      <c r="P246" s="8">
        <v>400</v>
      </c>
      <c r="Q246" s="8">
        <v>180</v>
      </c>
      <c r="R246" s="8">
        <v>5</v>
      </c>
      <c r="S246" s="8"/>
    </row>
    <row r="247" ht="31.2" spans="1:19">
      <c r="A247" s="4">
        <v>245</v>
      </c>
      <c r="B247" s="5" t="s">
        <v>743</v>
      </c>
      <c r="C247" s="5" t="s">
        <v>744</v>
      </c>
      <c r="D247" s="5" t="s">
        <v>745</v>
      </c>
      <c r="E247" s="5" t="s">
        <v>23</v>
      </c>
      <c r="F247" s="6">
        <v>450</v>
      </c>
      <c r="G247" s="6">
        <v>300</v>
      </c>
      <c r="H247" s="5"/>
      <c r="I247" s="5"/>
      <c r="J247" s="5"/>
      <c r="K247" s="5">
        <v>100</v>
      </c>
      <c r="L247" s="5">
        <v>1</v>
      </c>
      <c r="M247" s="5">
        <f t="shared" si="31"/>
        <v>8</v>
      </c>
      <c r="N247" s="5"/>
      <c r="O247" s="8"/>
      <c r="P247" s="8">
        <v>500</v>
      </c>
      <c r="Q247" s="8"/>
      <c r="R247" s="8">
        <v>3</v>
      </c>
      <c r="S247" s="8"/>
    </row>
    <row r="248" ht="31.2" spans="1:19">
      <c r="A248" s="4">
        <v>246</v>
      </c>
      <c r="B248" s="5" t="s">
        <v>746</v>
      </c>
      <c r="C248" s="5" t="s">
        <v>747</v>
      </c>
      <c r="D248" s="5" t="s">
        <v>748</v>
      </c>
      <c r="E248" s="5" t="s">
        <v>749</v>
      </c>
      <c r="F248" s="6">
        <v>300</v>
      </c>
      <c r="G248" s="6">
        <f>F248/1.5</f>
        <v>200</v>
      </c>
      <c r="H248" s="5"/>
      <c r="I248" s="5"/>
      <c r="J248" s="5"/>
      <c r="K248" s="5">
        <v>50</v>
      </c>
      <c r="L248" s="5"/>
      <c r="M248" s="5"/>
      <c r="N248" s="5">
        <v>100</v>
      </c>
      <c r="O248" s="8">
        <v>30</v>
      </c>
      <c r="P248" s="8"/>
      <c r="Q248" s="8"/>
      <c r="R248" s="8">
        <v>3</v>
      </c>
      <c r="S248" s="8"/>
    </row>
    <row r="249" ht="31.2" spans="1:19">
      <c r="A249" s="4">
        <v>247</v>
      </c>
      <c r="B249" s="5" t="s">
        <v>750</v>
      </c>
      <c r="C249" s="5" t="s">
        <v>751</v>
      </c>
      <c r="D249" s="5" t="s">
        <v>752</v>
      </c>
      <c r="E249" s="5" t="s">
        <v>23</v>
      </c>
      <c r="F249" s="6">
        <f>300*1.5</f>
        <v>450</v>
      </c>
      <c r="G249" s="6">
        <f>F249/1.5</f>
        <v>300</v>
      </c>
      <c r="H249" s="5"/>
      <c r="I249" s="5"/>
      <c r="J249" s="5"/>
      <c r="K249" s="5"/>
      <c r="L249" s="5"/>
      <c r="M249" s="5"/>
      <c r="N249" s="5"/>
      <c r="O249" s="8"/>
      <c r="P249" s="8"/>
      <c r="Q249" s="8">
        <v>350</v>
      </c>
      <c r="R249" s="8">
        <v>3</v>
      </c>
      <c r="S249" s="8"/>
    </row>
    <row r="250" ht="31.2" spans="1:19">
      <c r="A250" s="4">
        <v>248</v>
      </c>
      <c r="B250" s="5" t="s">
        <v>753</v>
      </c>
      <c r="C250" s="5" t="s">
        <v>754</v>
      </c>
      <c r="D250" s="5" t="s">
        <v>755</v>
      </c>
      <c r="E250" s="5" t="s">
        <v>23</v>
      </c>
      <c r="F250" s="6">
        <v>1300</v>
      </c>
      <c r="G250" s="6">
        <v>860</v>
      </c>
      <c r="H250" s="5">
        <v>50</v>
      </c>
      <c r="I250" s="5">
        <v>500</v>
      </c>
      <c r="J250" s="5"/>
      <c r="K250" s="5"/>
      <c r="L250" s="5">
        <v>1</v>
      </c>
      <c r="M250" s="5">
        <f t="shared" ref="M250:M261" si="33">L250*8</f>
        <v>8</v>
      </c>
      <c r="N250" s="5"/>
      <c r="O250" s="8">
        <v>30</v>
      </c>
      <c r="P250" s="8">
        <v>1000</v>
      </c>
      <c r="Q250" s="8"/>
      <c r="R250" s="8">
        <v>7</v>
      </c>
      <c r="S250" s="8"/>
    </row>
    <row r="251" ht="31.2" spans="1:19">
      <c r="A251" s="4">
        <v>249</v>
      </c>
      <c r="B251" s="5" t="s">
        <v>756</v>
      </c>
      <c r="C251" s="5" t="s">
        <v>757</v>
      </c>
      <c r="D251" s="5" t="s">
        <v>758</v>
      </c>
      <c r="E251" s="5" t="s">
        <v>23</v>
      </c>
      <c r="F251" s="6">
        <v>800</v>
      </c>
      <c r="G251" s="6">
        <v>560</v>
      </c>
      <c r="H251" s="5">
        <v>14</v>
      </c>
      <c r="I251" s="5">
        <v>320</v>
      </c>
      <c r="J251" s="5"/>
      <c r="K251" s="5">
        <v>60</v>
      </c>
      <c r="L251" s="5">
        <v>1</v>
      </c>
      <c r="M251" s="5">
        <v>8</v>
      </c>
      <c r="N251" s="5">
        <v>80</v>
      </c>
      <c r="O251" s="8">
        <v>10</v>
      </c>
      <c r="P251" s="8">
        <v>300</v>
      </c>
      <c r="Q251" s="8"/>
      <c r="R251" s="8">
        <v>7</v>
      </c>
      <c r="S251" s="8"/>
    </row>
    <row r="252" ht="31.2" spans="1:19">
      <c r="A252" s="4">
        <v>250</v>
      </c>
      <c r="B252" s="5" t="s">
        <v>759</v>
      </c>
      <c r="C252" s="5" t="s">
        <v>760</v>
      </c>
      <c r="D252" s="5" t="s">
        <v>761</v>
      </c>
      <c r="E252" s="5" t="s">
        <v>23</v>
      </c>
      <c r="F252" s="6">
        <v>750</v>
      </c>
      <c r="G252" s="6">
        <v>500</v>
      </c>
      <c r="H252" s="5">
        <v>30</v>
      </c>
      <c r="I252" s="5">
        <v>600</v>
      </c>
      <c r="J252" s="5"/>
      <c r="K252" s="5"/>
      <c r="L252" s="5">
        <v>1</v>
      </c>
      <c r="M252" s="5">
        <f t="shared" si="33"/>
        <v>8</v>
      </c>
      <c r="N252" s="5"/>
      <c r="O252" s="8"/>
      <c r="P252" s="8"/>
      <c r="Q252" s="8"/>
      <c r="R252" s="8">
        <v>6</v>
      </c>
      <c r="S252" s="8"/>
    </row>
    <row r="253" ht="31.2" spans="1:19">
      <c r="A253" s="4">
        <v>251</v>
      </c>
      <c r="B253" s="5" t="s">
        <v>762</v>
      </c>
      <c r="C253" s="5" t="s">
        <v>763</v>
      </c>
      <c r="D253" s="5" t="s">
        <v>764</v>
      </c>
      <c r="E253" s="5" t="s">
        <v>23</v>
      </c>
      <c r="F253" s="6">
        <v>1400</v>
      </c>
      <c r="G253" s="6">
        <v>1000</v>
      </c>
      <c r="H253" s="5"/>
      <c r="I253" s="5">
        <v>600</v>
      </c>
      <c r="J253" s="5"/>
      <c r="K253" s="5">
        <v>240</v>
      </c>
      <c r="L253" s="5">
        <v>1</v>
      </c>
      <c r="M253" s="5">
        <f t="shared" si="33"/>
        <v>8</v>
      </c>
      <c r="N253" s="5">
        <v>260</v>
      </c>
      <c r="O253" s="8">
        <v>30</v>
      </c>
      <c r="P253" s="8">
        <v>200</v>
      </c>
      <c r="Q253" s="8"/>
      <c r="R253" s="8">
        <v>12</v>
      </c>
      <c r="S253" s="8"/>
    </row>
    <row r="254" ht="31.2" spans="1:19">
      <c r="A254" s="4">
        <v>252</v>
      </c>
      <c r="B254" s="5" t="s">
        <v>765</v>
      </c>
      <c r="C254" s="5" t="s">
        <v>766</v>
      </c>
      <c r="D254" s="5" t="s">
        <v>767</v>
      </c>
      <c r="E254" s="5" t="s">
        <v>23</v>
      </c>
      <c r="F254" s="6">
        <v>2000</v>
      </c>
      <c r="G254" s="6">
        <v>1300</v>
      </c>
      <c r="H254" s="5">
        <v>180</v>
      </c>
      <c r="I254" s="5">
        <v>1000</v>
      </c>
      <c r="J254" s="5"/>
      <c r="K254" s="5"/>
      <c r="L254" s="5">
        <v>1</v>
      </c>
      <c r="M254" s="5">
        <f t="shared" si="33"/>
        <v>8</v>
      </c>
      <c r="N254" s="5"/>
      <c r="O254" s="8"/>
      <c r="P254" s="8">
        <v>650</v>
      </c>
      <c r="Q254" s="8"/>
      <c r="R254" s="8">
        <v>15</v>
      </c>
      <c r="S254" s="8"/>
    </row>
    <row r="255" ht="31.2" spans="1:19">
      <c r="A255" s="4">
        <v>253</v>
      </c>
      <c r="B255" s="5" t="s">
        <v>768</v>
      </c>
      <c r="C255" s="5" t="s">
        <v>769</v>
      </c>
      <c r="D255" s="5" t="s">
        <v>770</v>
      </c>
      <c r="E255" s="5" t="s">
        <v>23</v>
      </c>
      <c r="F255" s="6">
        <v>800</v>
      </c>
      <c r="G255" s="6">
        <v>530</v>
      </c>
      <c r="H255" s="5"/>
      <c r="I255" s="5"/>
      <c r="J255" s="5"/>
      <c r="K255" s="5"/>
      <c r="L255" s="5">
        <v>1</v>
      </c>
      <c r="M255" s="5">
        <f t="shared" si="33"/>
        <v>8</v>
      </c>
      <c r="N255" s="5"/>
      <c r="O255" s="8"/>
      <c r="P255" s="8">
        <v>150</v>
      </c>
      <c r="Q255" s="8">
        <v>330</v>
      </c>
      <c r="R255" s="8">
        <v>5</v>
      </c>
      <c r="S255" s="8"/>
    </row>
    <row r="256" ht="31.2" spans="1:19">
      <c r="A256" s="4">
        <v>254</v>
      </c>
      <c r="B256" s="5" t="s">
        <v>771</v>
      </c>
      <c r="C256" s="5" t="s">
        <v>772</v>
      </c>
      <c r="D256" s="5" t="s">
        <v>773</v>
      </c>
      <c r="E256" s="5" t="s">
        <v>23</v>
      </c>
      <c r="F256" s="6">
        <v>2000</v>
      </c>
      <c r="G256" s="6">
        <v>1300</v>
      </c>
      <c r="H256" s="5"/>
      <c r="I256" s="5">
        <v>500</v>
      </c>
      <c r="J256" s="5"/>
      <c r="K256" s="5"/>
      <c r="L256" s="5">
        <v>1</v>
      </c>
      <c r="M256" s="5">
        <f t="shared" si="33"/>
        <v>8</v>
      </c>
      <c r="N256" s="5"/>
      <c r="O256" s="8">
        <v>50</v>
      </c>
      <c r="P256" s="8"/>
      <c r="Q256" s="8">
        <v>500</v>
      </c>
      <c r="R256" s="8">
        <v>12</v>
      </c>
      <c r="S256" s="8"/>
    </row>
    <row r="257" ht="31.2" spans="1:19">
      <c r="A257" s="4">
        <v>255</v>
      </c>
      <c r="B257" s="5" t="s">
        <v>774</v>
      </c>
      <c r="C257" s="5" t="s">
        <v>775</v>
      </c>
      <c r="D257" s="5" t="s">
        <v>776</v>
      </c>
      <c r="E257" s="5" t="s">
        <v>23</v>
      </c>
      <c r="F257" s="6">
        <v>800</v>
      </c>
      <c r="G257" s="6">
        <v>530</v>
      </c>
      <c r="H257" s="5"/>
      <c r="I257" s="5">
        <v>150</v>
      </c>
      <c r="J257" s="5"/>
      <c r="K257" s="5">
        <v>300</v>
      </c>
      <c r="L257" s="5">
        <v>1</v>
      </c>
      <c r="M257" s="5">
        <f t="shared" si="33"/>
        <v>8</v>
      </c>
      <c r="N257" s="5"/>
      <c r="O257" s="8"/>
      <c r="P257" s="8">
        <v>500</v>
      </c>
      <c r="Q257" s="8"/>
      <c r="R257" s="8">
        <v>6</v>
      </c>
      <c r="S257" s="8"/>
    </row>
    <row r="258" ht="31.2" spans="1:19">
      <c r="A258" s="4">
        <v>256</v>
      </c>
      <c r="B258" s="5" t="s">
        <v>777</v>
      </c>
      <c r="C258" s="5" t="s">
        <v>760</v>
      </c>
      <c r="D258" s="5" t="s">
        <v>778</v>
      </c>
      <c r="E258" s="5" t="s">
        <v>23</v>
      </c>
      <c r="F258" s="6">
        <v>750</v>
      </c>
      <c r="G258" s="6">
        <v>500</v>
      </c>
      <c r="H258" s="5"/>
      <c r="I258" s="5">
        <v>230</v>
      </c>
      <c r="J258" s="5"/>
      <c r="K258" s="5"/>
      <c r="L258" s="5">
        <v>1</v>
      </c>
      <c r="M258" s="5">
        <f t="shared" si="33"/>
        <v>8</v>
      </c>
      <c r="N258" s="5"/>
      <c r="O258" s="8"/>
      <c r="P258" s="8">
        <v>600</v>
      </c>
      <c r="Q258" s="8"/>
      <c r="R258" s="8">
        <v>5</v>
      </c>
      <c r="S258" s="8"/>
    </row>
    <row r="259" ht="31.2" spans="1:19">
      <c r="A259" s="4">
        <v>257</v>
      </c>
      <c r="B259" s="5" t="s">
        <v>779</v>
      </c>
      <c r="C259" s="5" t="s">
        <v>780</v>
      </c>
      <c r="D259" s="5" t="s">
        <v>781</v>
      </c>
      <c r="E259" s="5" t="s">
        <v>23</v>
      </c>
      <c r="F259" s="6">
        <v>700</v>
      </c>
      <c r="G259" s="6">
        <v>460</v>
      </c>
      <c r="H259" s="5">
        <v>60</v>
      </c>
      <c r="I259" s="5">
        <v>70</v>
      </c>
      <c r="J259" s="5"/>
      <c r="K259" s="5">
        <v>120</v>
      </c>
      <c r="L259" s="5">
        <v>1</v>
      </c>
      <c r="M259" s="5">
        <f t="shared" si="33"/>
        <v>8</v>
      </c>
      <c r="N259" s="5"/>
      <c r="O259" s="8"/>
      <c r="P259" s="8">
        <v>400</v>
      </c>
      <c r="Q259" s="8"/>
      <c r="R259" s="8">
        <v>4</v>
      </c>
      <c r="S259" s="8"/>
    </row>
    <row r="260" ht="31.2" spans="1:19">
      <c r="A260" s="4">
        <v>258</v>
      </c>
      <c r="B260" s="5" t="s">
        <v>782</v>
      </c>
      <c r="C260" s="5" t="s">
        <v>783</v>
      </c>
      <c r="D260" s="5" t="s">
        <v>784</v>
      </c>
      <c r="E260" s="5" t="s">
        <v>23</v>
      </c>
      <c r="F260" s="6">
        <v>700</v>
      </c>
      <c r="G260" s="6">
        <v>500</v>
      </c>
      <c r="H260" s="5"/>
      <c r="I260" s="5">
        <v>300</v>
      </c>
      <c r="J260" s="5"/>
      <c r="K260" s="5"/>
      <c r="L260" s="5">
        <v>1</v>
      </c>
      <c r="M260" s="5">
        <f t="shared" si="33"/>
        <v>8</v>
      </c>
      <c r="N260" s="5"/>
      <c r="O260" s="8"/>
      <c r="P260" s="8">
        <v>380</v>
      </c>
      <c r="Q260" s="8"/>
      <c r="R260" s="8">
        <v>5</v>
      </c>
      <c r="S260" s="8"/>
    </row>
    <row r="261" ht="31.2" spans="1:19">
      <c r="A261" s="4">
        <v>259</v>
      </c>
      <c r="B261" s="5" t="s">
        <v>785</v>
      </c>
      <c r="C261" s="5" t="s">
        <v>786</v>
      </c>
      <c r="D261" s="5" t="s">
        <v>787</v>
      </c>
      <c r="E261" s="5" t="s">
        <v>23</v>
      </c>
      <c r="F261" s="6">
        <v>1000</v>
      </c>
      <c r="G261" s="6">
        <v>660</v>
      </c>
      <c r="H261" s="5"/>
      <c r="I261" s="5"/>
      <c r="J261" s="5"/>
      <c r="K261" s="5"/>
      <c r="L261" s="5">
        <v>1</v>
      </c>
      <c r="M261" s="5">
        <f t="shared" si="33"/>
        <v>8</v>
      </c>
      <c r="N261" s="5"/>
      <c r="O261" s="8"/>
      <c r="P261" s="8">
        <v>200</v>
      </c>
      <c r="Q261" s="8">
        <v>530</v>
      </c>
      <c r="R261" s="8">
        <v>7</v>
      </c>
      <c r="S261" s="8"/>
    </row>
    <row r="262" ht="31.2" spans="1:19">
      <c r="A262" s="4">
        <v>260</v>
      </c>
      <c r="B262" s="5" t="s">
        <v>788</v>
      </c>
      <c r="C262" s="5" t="s">
        <v>789</v>
      </c>
      <c r="D262" s="5" t="s">
        <v>790</v>
      </c>
      <c r="E262" s="5" t="s">
        <v>23</v>
      </c>
      <c r="F262" s="6">
        <v>700</v>
      </c>
      <c r="G262" s="6">
        <v>500</v>
      </c>
      <c r="H262" s="5">
        <v>80</v>
      </c>
      <c r="I262" s="5"/>
      <c r="J262" s="5"/>
      <c r="K262" s="5"/>
      <c r="L262" s="5"/>
      <c r="M262" s="5"/>
      <c r="N262" s="5"/>
      <c r="O262" s="8"/>
      <c r="P262" s="8"/>
      <c r="Q262" s="8">
        <v>510</v>
      </c>
      <c r="R262" s="8">
        <v>5</v>
      </c>
      <c r="S262" s="8"/>
    </row>
    <row r="263" ht="31.2" spans="1:19">
      <c r="A263" s="4">
        <v>261</v>
      </c>
      <c r="B263" s="5" t="s">
        <v>791</v>
      </c>
      <c r="C263" s="5" t="s">
        <v>789</v>
      </c>
      <c r="D263" s="5" t="s">
        <v>792</v>
      </c>
      <c r="E263" s="5" t="s">
        <v>23</v>
      </c>
      <c r="F263" s="6">
        <v>500</v>
      </c>
      <c r="G263" s="6">
        <v>350</v>
      </c>
      <c r="H263" s="5"/>
      <c r="I263" s="5"/>
      <c r="J263" s="5"/>
      <c r="K263" s="5"/>
      <c r="L263" s="5"/>
      <c r="M263" s="5"/>
      <c r="N263" s="5"/>
      <c r="O263" s="8"/>
      <c r="P263" s="8"/>
      <c r="Q263" s="8">
        <v>560</v>
      </c>
      <c r="R263" s="8">
        <v>5</v>
      </c>
      <c r="S263" s="8"/>
    </row>
    <row r="264" ht="31.2" spans="1:19">
      <c r="A264" s="4">
        <v>262</v>
      </c>
      <c r="B264" s="5" t="s">
        <v>793</v>
      </c>
      <c r="C264" s="4" t="s">
        <v>794</v>
      </c>
      <c r="D264" s="4" t="s">
        <v>795</v>
      </c>
      <c r="E264" s="5" t="s">
        <v>23</v>
      </c>
      <c r="F264" s="6">
        <v>15000</v>
      </c>
      <c r="G264" s="6">
        <v>10000</v>
      </c>
      <c r="H264" s="5">
        <v>500</v>
      </c>
      <c r="I264" s="5">
        <v>1400</v>
      </c>
      <c r="J264" s="5"/>
      <c r="K264" s="5"/>
      <c r="L264" s="5"/>
      <c r="M264" s="5"/>
      <c r="N264" s="5"/>
      <c r="O264" s="8"/>
      <c r="P264" s="8"/>
      <c r="Q264" s="8"/>
      <c r="R264" s="8">
        <v>15</v>
      </c>
      <c r="S264" s="8"/>
    </row>
    <row r="265" ht="46.8" spans="1:19">
      <c r="A265" s="4">
        <v>263</v>
      </c>
      <c r="B265" s="5" t="s">
        <v>796</v>
      </c>
      <c r="C265" s="4" t="s">
        <v>797</v>
      </c>
      <c r="D265" s="4" t="s">
        <v>798</v>
      </c>
      <c r="E265" s="4" t="s">
        <v>634</v>
      </c>
      <c r="F265" s="6">
        <v>10000</v>
      </c>
      <c r="G265" s="6">
        <v>240000</v>
      </c>
      <c r="H265" s="5"/>
      <c r="I265" s="5"/>
      <c r="J265" s="5">
        <v>12</v>
      </c>
      <c r="K265" s="5"/>
      <c r="L265" s="5"/>
      <c r="M265" s="5"/>
      <c r="N265" s="5"/>
      <c r="O265" s="8">
        <v>500</v>
      </c>
      <c r="P265" s="8">
        <v>1540</v>
      </c>
      <c r="Q265" s="8"/>
      <c r="R265" s="8">
        <v>20</v>
      </c>
      <c r="S265" s="8"/>
    </row>
    <row r="266" ht="46.8" spans="1:19">
      <c r="A266" s="4">
        <v>264</v>
      </c>
      <c r="B266" s="5" t="s">
        <v>799</v>
      </c>
      <c r="C266" s="4" t="s">
        <v>800</v>
      </c>
      <c r="D266" s="4" t="s">
        <v>801</v>
      </c>
      <c r="E266" s="4" t="s">
        <v>23</v>
      </c>
      <c r="F266" s="6">
        <f>G266*1.5</f>
        <v>12000</v>
      </c>
      <c r="G266" s="6">
        <v>8000</v>
      </c>
      <c r="H266" s="5"/>
      <c r="I266" s="5">
        <v>800</v>
      </c>
      <c r="J266" s="5"/>
      <c r="K266" s="5"/>
      <c r="L266" s="5"/>
      <c r="M266" s="5"/>
      <c r="N266" s="5"/>
      <c r="O266" s="8"/>
      <c r="P266" s="8"/>
      <c r="Q266" s="8">
        <v>650</v>
      </c>
      <c r="R266" s="8">
        <v>15</v>
      </c>
      <c r="S266" s="8"/>
    </row>
    <row r="267" ht="31.2" spans="1:19">
      <c r="A267" s="4">
        <v>265</v>
      </c>
      <c r="B267" s="5" t="s">
        <v>802</v>
      </c>
      <c r="C267" s="4" t="s">
        <v>789</v>
      </c>
      <c r="D267" s="4" t="s">
        <v>803</v>
      </c>
      <c r="E267" s="4" t="s">
        <v>23</v>
      </c>
      <c r="F267" s="6">
        <v>800</v>
      </c>
      <c r="G267" s="6">
        <v>450</v>
      </c>
      <c r="H267" s="5"/>
      <c r="I267" s="5">
        <v>240</v>
      </c>
      <c r="J267" s="5"/>
      <c r="K267" s="5"/>
      <c r="L267" s="5">
        <v>1</v>
      </c>
      <c r="M267" s="5">
        <f t="shared" ref="M267:M271" si="34">L267*8</f>
        <v>8</v>
      </c>
      <c r="N267" s="5"/>
      <c r="O267" s="8"/>
      <c r="P267" s="8">
        <v>1500</v>
      </c>
      <c r="Q267" s="8"/>
      <c r="R267" s="8">
        <v>5</v>
      </c>
      <c r="S267" s="8"/>
    </row>
    <row r="268" ht="31.2" spans="1:19">
      <c r="A268" s="4">
        <v>266</v>
      </c>
      <c r="B268" s="5" t="s">
        <v>804</v>
      </c>
      <c r="C268" s="4" t="s">
        <v>805</v>
      </c>
      <c r="D268" s="4" t="s">
        <v>806</v>
      </c>
      <c r="E268" s="4" t="s">
        <v>23</v>
      </c>
      <c r="F268" s="6">
        <v>500</v>
      </c>
      <c r="G268" s="6">
        <v>330</v>
      </c>
      <c r="H268" s="5"/>
      <c r="I268" s="5"/>
      <c r="J268" s="5"/>
      <c r="K268" s="5"/>
      <c r="L268" s="5">
        <v>1</v>
      </c>
      <c r="M268" s="5">
        <f t="shared" si="34"/>
        <v>8</v>
      </c>
      <c r="N268" s="5"/>
      <c r="O268" s="8"/>
      <c r="P268" s="8"/>
      <c r="Q268" s="8">
        <v>160</v>
      </c>
      <c r="R268" s="8">
        <v>3</v>
      </c>
      <c r="S268" s="8"/>
    </row>
    <row r="269" ht="31.2" spans="1:19">
      <c r="A269" s="4">
        <v>267</v>
      </c>
      <c r="B269" s="5" t="s">
        <v>807</v>
      </c>
      <c r="C269" s="4" t="s">
        <v>808</v>
      </c>
      <c r="D269" s="4" t="s">
        <v>809</v>
      </c>
      <c r="E269" s="4" t="s">
        <v>23</v>
      </c>
      <c r="F269" s="6">
        <v>600</v>
      </c>
      <c r="G269" s="6">
        <v>400</v>
      </c>
      <c r="H269" s="5"/>
      <c r="I269" s="5"/>
      <c r="J269" s="5"/>
      <c r="K269" s="5">
        <v>120</v>
      </c>
      <c r="L269" s="5">
        <v>1</v>
      </c>
      <c r="M269" s="5">
        <f t="shared" si="34"/>
        <v>8</v>
      </c>
      <c r="N269" s="5">
        <v>65</v>
      </c>
      <c r="O269" s="8">
        <v>15</v>
      </c>
      <c r="P269" s="8"/>
      <c r="Q269" s="8"/>
      <c r="R269" s="8">
        <v>4</v>
      </c>
      <c r="S269" s="8"/>
    </row>
    <row r="270" ht="31.2" spans="1:19">
      <c r="A270" s="4">
        <v>268</v>
      </c>
      <c r="B270" s="5" t="s">
        <v>810</v>
      </c>
      <c r="C270" s="4" t="s">
        <v>811</v>
      </c>
      <c r="D270" s="4" t="s">
        <v>812</v>
      </c>
      <c r="E270" s="4" t="s">
        <v>23</v>
      </c>
      <c r="F270" s="6">
        <v>700</v>
      </c>
      <c r="G270" s="6">
        <v>400</v>
      </c>
      <c r="H270" s="5"/>
      <c r="I270" s="5"/>
      <c r="J270" s="5"/>
      <c r="K270" s="5"/>
      <c r="L270" s="5">
        <v>1</v>
      </c>
      <c r="M270" s="5">
        <f t="shared" si="34"/>
        <v>8</v>
      </c>
      <c r="N270" s="5"/>
      <c r="O270" s="8"/>
      <c r="P270" s="8">
        <v>500</v>
      </c>
      <c r="Q270" s="8">
        <v>600</v>
      </c>
      <c r="R270" s="8">
        <v>4</v>
      </c>
      <c r="S270" s="8"/>
    </row>
    <row r="271" ht="31.2" spans="1:19">
      <c r="A271" s="4">
        <v>269</v>
      </c>
      <c r="B271" s="5" t="s">
        <v>813</v>
      </c>
      <c r="C271" s="4" t="s">
        <v>808</v>
      </c>
      <c r="D271" s="4" t="s">
        <v>814</v>
      </c>
      <c r="E271" s="4" t="s">
        <v>23</v>
      </c>
      <c r="F271" s="6">
        <v>650</v>
      </c>
      <c r="G271" s="6">
        <v>350</v>
      </c>
      <c r="H271" s="5"/>
      <c r="I271" s="5"/>
      <c r="J271" s="5"/>
      <c r="K271" s="5">
        <v>100</v>
      </c>
      <c r="L271" s="5">
        <v>1</v>
      </c>
      <c r="M271" s="5">
        <f t="shared" si="34"/>
        <v>8</v>
      </c>
      <c r="N271" s="5">
        <v>120</v>
      </c>
      <c r="O271" s="8">
        <v>15</v>
      </c>
      <c r="P271" s="8">
        <v>120</v>
      </c>
      <c r="Q271" s="8"/>
      <c r="R271" s="8">
        <v>4</v>
      </c>
      <c r="S271" s="8"/>
    </row>
    <row r="272" ht="31.2" spans="1:19">
      <c r="A272" s="4">
        <v>270</v>
      </c>
      <c r="B272" s="5" t="s">
        <v>815</v>
      </c>
      <c r="C272" s="4" t="s">
        <v>816</v>
      </c>
      <c r="D272" s="4" t="s">
        <v>817</v>
      </c>
      <c r="E272" s="4" t="s">
        <v>23</v>
      </c>
      <c r="F272" s="6">
        <v>450</v>
      </c>
      <c r="G272" s="6">
        <v>300</v>
      </c>
      <c r="H272" s="5"/>
      <c r="I272" s="5"/>
      <c r="J272" s="5"/>
      <c r="K272" s="5"/>
      <c r="L272" s="5"/>
      <c r="M272" s="5"/>
      <c r="N272" s="5"/>
      <c r="O272" s="8"/>
      <c r="P272" s="8"/>
      <c r="Q272" s="8">
        <v>350</v>
      </c>
      <c r="R272" s="8">
        <v>3</v>
      </c>
      <c r="S272" s="8"/>
    </row>
    <row r="273" ht="31.2" spans="1:19">
      <c r="A273" s="4">
        <v>271</v>
      </c>
      <c r="B273" s="5" t="s">
        <v>818</v>
      </c>
      <c r="C273" s="4" t="s">
        <v>819</v>
      </c>
      <c r="D273" s="4" t="s">
        <v>820</v>
      </c>
      <c r="E273" s="4" t="s">
        <v>23</v>
      </c>
      <c r="F273" s="6">
        <v>600</v>
      </c>
      <c r="G273" s="6">
        <v>400</v>
      </c>
      <c r="H273" s="5"/>
      <c r="I273" s="5"/>
      <c r="J273" s="5"/>
      <c r="K273" s="5"/>
      <c r="L273" s="5">
        <v>1</v>
      </c>
      <c r="M273" s="5">
        <f>L273*8</f>
        <v>8</v>
      </c>
      <c r="N273" s="5"/>
      <c r="O273" s="8"/>
      <c r="P273" s="8"/>
      <c r="Q273" s="8">
        <v>260</v>
      </c>
      <c r="R273" s="8">
        <v>4</v>
      </c>
      <c r="S273" s="8"/>
    </row>
    <row r="274" ht="15.6" spans="1:19">
      <c r="A274" s="4">
        <v>272</v>
      </c>
      <c r="B274" s="5" t="s">
        <v>821</v>
      </c>
      <c r="C274" s="4" t="s">
        <v>822</v>
      </c>
      <c r="D274" s="4" t="s">
        <v>823</v>
      </c>
      <c r="E274" s="5" t="s">
        <v>23</v>
      </c>
      <c r="F274" s="6">
        <v>570</v>
      </c>
      <c r="G274" s="6">
        <f>F274/1.5</f>
        <v>380</v>
      </c>
      <c r="H274" s="5"/>
      <c r="I274" s="5"/>
      <c r="J274" s="5"/>
      <c r="K274" s="5"/>
      <c r="L274" s="5">
        <v>1</v>
      </c>
      <c r="M274" s="5">
        <f t="shared" ref="M274:M282" si="35">L274*8</f>
        <v>8</v>
      </c>
      <c r="N274" s="5">
        <v>40</v>
      </c>
      <c r="O274" s="8"/>
      <c r="P274" s="8">
        <v>1050</v>
      </c>
      <c r="Q274" s="8"/>
      <c r="R274" s="8">
        <v>4</v>
      </c>
      <c r="S274" s="8"/>
    </row>
    <row r="275" ht="31.2" spans="1:19">
      <c r="A275" s="4">
        <v>273</v>
      </c>
      <c r="B275" s="5" t="s">
        <v>824</v>
      </c>
      <c r="C275" s="4" t="s">
        <v>825</v>
      </c>
      <c r="D275" s="4" t="s">
        <v>826</v>
      </c>
      <c r="E275" s="5" t="s">
        <v>344</v>
      </c>
      <c r="F275" s="6">
        <v>750</v>
      </c>
      <c r="G275" s="6">
        <f>F275/1.5</f>
        <v>500</v>
      </c>
      <c r="H275" s="5"/>
      <c r="I275" s="5"/>
      <c r="J275" s="5"/>
      <c r="K275" s="5">
        <v>240</v>
      </c>
      <c r="L275" s="5"/>
      <c r="M275" s="5">
        <f t="shared" si="35"/>
        <v>0</v>
      </c>
      <c r="N275" s="5">
        <v>60</v>
      </c>
      <c r="O275" s="8">
        <v>30</v>
      </c>
      <c r="P275" s="8"/>
      <c r="Q275" s="8">
        <v>280</v>
      </c>
      <c r="R275" s="8">
        <v>6</v>
      </c>
      <c r="S275" s="8"/>
    </row>
    <row r="276" ht="15.6" spans="1:19">
      <c r="A276" s="4">
        <v>274</v>
      </c>
      <c r="B276" s="5" t="s">
        <v>827</v>
      </c>
      <c r="C276" s="4" t="s">
        <v>828</v>
      </c>
      <c r="D276" s="4" t="s">
        <v>829</v>
      </c>
      <c r="E276" s="5" t="s">
        <v>23</v>
      </c>
      <c r="F276" s="6">
        <v>760</v>
      </c>
      <c r="G276" s="6">
        <v>500</v>
      </c>
      <c r="H276" s="5"/>
      <c r="I276" s="5">
        <v>500</v>
      </c>
      <c r="J276" s="5"/>
      <c r="K276" s="5"/>
      <c r="L276" s="5">
        <v>1</v>
      </c>
      <c r="M276" s="5">
        <f t="shared" si="35"/>
        <v>8</v>
      </c>
      <c r="N276" s="5"/>
      <c r="O276" s="8"/>
      <c r="P276" s="8">
        <v>200</v>
      </c>
      <c r="Q276" s="8"/>
      <c r="R276" s="8">
        <v>6</v>
      </c>
      <c r="S276" s="8"/>
    </row>
    <row r="277" ht="31.2" spans="1:19">
      <c r="A277" s="4">
        <v>275</v>
      </c>
      <c r="B277" s="5" t="s">
        <v>830</v>
      </c>
      <c r="C277" s="4" t="s">
        <v>831</v>
      </c>
      <c r="D277" s="4" t="s">
        <v>832</v>
      </c>
      <c r="E277" s="5" t="s">
        <v>23</v>
      </c>
      <c r="F277" s="6">
        <v>800</v>
      </c>
      <c r="G277" s="6">
        <v>530</v>
      </c>
      <c r="H277" s="5">
        <v>180</v>
      </c>
      <c r="I277" s="5">
        <v>240</v>
      </c>
      <c r="J277" s="5"/>
      <c r="K277" s="5">
        <v>300</v>
      </c>
      <c r="L277" s="5">
        <v>1</v>
      </c>
      <c r="M277" s="5">
        <f t="shared" si="35"/>
        <v>8</v>
      </c>
      <c r="N277" s="5">
        <v>50</v>
      </c>
      <c r="O277" s="8">
        <v>15</v>
      </c>
      <c r="P277" s="8"/>
      <c r="Q277" s="8"/>
      <c r="R277" s="8">
        <v>7</v>
      </c>
      <c r="S277" s="8"/>
    </row>
    <row r="278" ht="15.6" spans="1:19">
      <c r="A278" s="4">
        <v>276</v>
      </c>
      <c r="B278" s="5" t="s">
        <v>833</v>
      </c>
      <c r="C278" s="4" t="s">
        <v>834</v>
      </c>
      <c r="D278" s="4" t="s">
        <v>835</v>
      </c>
      <c r="E278" s="5" t="s">
        <v>23</v>
      </c>
      <c r="F278" s="6">
        <v>1000</v>
      </c>
      <c r="G278" s="6">
        <v>660</v>
      </c>
      <c r="H278" s="5"/>
      <c r="I278" s="5"/>
      <c r="J278" s="5"/>
      <c r="K278" s="5"/>
      <c r="L278" s="5"/>
      <c r="M278" s="5">
        <f t="shared" si="35"/>
        <v>0</v>
      </c>
      <c r="N278" s="5"/>
      <c r="O278" s="8"/>
      <c r="P278" s="8"/>
      <c r="Q278" s="8">
        <v>230</v>
      </c>
      <c r="R278" s="8">
        <v>7</v>
      </c>
      <c r="S278" s="8"/>
    </row>
    <row r="279" ht="15.6" spans="1:19">
      <c r="A279" s="4">
        <v>277</v>
      </c>
      <c r="B279" s="5" t="s">
        <v>836</v>
      </c>
      <c r="C279" s="4" t="s">
        <v>837</v>
      </c>
      <c r="D279" s="4" t="s">
        <v>838</v>
      </c>
      <c r="E279" s="5" t="s">
        <v>23</v>
      </c>
      <c r="F279" s="6">
        <v>680</v>
      </c>
      <c r="G279" s="6">
        <v>450</v>
      </c>
      <c r="H279" s="5"/>
      <c r="I279" s="5"/>
      <c r="J279" s="5"/>
      <c r="K279" s="5">
        <v>100</v>
      </c>
      <c r="L279" s="5">
        <v>1</v>
      </c>
      <c r="M279" s="5">
        <f t="shared" si="35"/>
        <v>8</v>
      </c>
      <c r="N279" s="5"/>
      <c r="O279" s="8"/>
      <c r="P279" s="8">
        <v>800</v>
      </c>
      <c r="Q279" s="8">
        <v>150</v>
      </c>
      <c r="R279" s="8">
        <v>5</v>
      </c>
      <c r="S279" s="8"/>
    </row>
    <row r="280" ht="15.6" spans="1:19">
      <c r="A280" s="4">
        <v>278</v>
      </c>
      <c r="B280" s="5" t="s">
        <v>839</v>
      </c>
      <c r="C280" s="4" t="s">
        <v>840</v>
      </c>
      <c r="D280" s="4" t="s">
        <v>841</v>
      </c>
      <c r="E280" s="5" t="s">
        <v>23</v>
      </c>
      <c r="F280" s="6">
        <v>900</v>
      </c>
      <c r="G280" s="6">
        <v>600</v>
      </c>
      <c r="H280" s="5"/>
      <c r="I280" s="5"/>
      <c r="J280" s="5"/>
      <c r="K280" s="5"/>
      <c r="L280" s="5">
        <v>1</v>
      </c>
      <c r="M280" s="5">
        <f t="shared" si="35"/>
        <v>8</v>
      </c>
      <c r="N280" s="5">
        <v>100</v>
      </c>
      <c r="O280" s="8"/>
      <c r="P280" s="8">
        <v>100</v>
      </c>
      <c r="Q280" s="8">
        <v>300</v>
      </c>
      <c r="R280" s="8">
        <v>7</v>
      </c>
      <c r="S280" s="8"/>
    </row>
    <row r="281" ht="15.6" spans="1:19">
      <c r="A281" s="4">
        <v>279</v>
      </c>
      <c r="B281" s="5" t="s">
        <v>842</v>
      </c>
      <c r="C281" s="4" t="s">
        <v>843</v>
      </c>
      <c r="D281" s="4" t="s">
        <v>844</v>
      </c>
      <c r="E281" s="5" t="s">
        <v>23</v>
      </c>
      <c r="F281" s="6">
        <v>750</v>
      </c>
      <c r="G281" s="6">
        <v>500</v>
      </c>
      <c r="H281" s="5"/>
      <c r="I281" s="5"/>
      <c r="J281" s="5"/>
      <c r="K281" s="5"/>
      <c r="L281" s="5">
        <v>1</v>
      </c>
      <c r="M281" s="5">
        <f t="shared" si="35"/>
        <v>8</v>
      </c>
      <c r="N281" s="5"/>
      <c r="O281" s="8"/>
      <c r="P281" s="8"/>
      <c r="Q281" s="8">
        <v>600</v>
      </c>
      <c r="R281" s="8">
        <v>6</v>
      </c>
      <c r="S281" s="8"/>
    </row>
    <row r="282" ht="15.6" spans="1:19">
      <c r="A282" s="4">
        <v>280</v>
      </c>
      <c r="B282" s="5" t="s">
        <v>845</v>
      </c>
      <c r="C282" s="4" t="s">
        <v>846</v>
      </c>
      <c r="D282" s="4" t="s">
        <v>847</v>
      </c>
      <c r="E282" s="5" t="s">
        <v>23</v>
      </c>
      <c r="F282" s="6">
        <v>680</v>
      </c>
      <c r="G282" s="6">
        <v>450</v>
      </c>
      <c r="H282" s="5"/>
      <c r="I282" s="5">
        <v>80</v>
      </c>
      <c r="J282" s="5"/>
      <c r="K282" s="5"/>
      <c r="L282" s="5">
        <v>1</v>
      </c>
      <c r="M282" s="5">
        <f t="shared" si="35"/>
        <v>8</v>
      </c>
      <c r="N282" s="5"/>
      <c r="O282" s="8"/>
      <c r="P282" s="8">
        <v>300</v>
      </c>
      <c r="Q282" s="8">
        <v>180</v>
      </c>
      <c r="R282" s="8">
        <v>5</v>
      </c>
      <c r="S282" s="8"/>
    </row>
    <row r="283" ht="31.2" spans="1:19">
      <c r="A283" s="4">
        <v>281</v>
      </c>
      <c r="B283" s="5" t="s">
        <v>848</v>
      </c>
      <c r="C283" s="4" t="s">
        <v>834</v>
      </c>
      <c r="D283" s="4" t="s">
        <v>849</v>
      </c>
      <c r="E283" s="5" t="s">
        <v>23</v>
      </c>
      <c r="F283" s="6">
        <v>1500</v>
      </c>
      <c r="G283" s="6">
        <f>F283/1.5</f>
        <v>1000</v>
      </c>
      <c r="H283" s="5">
        <v>60</v>
      </c>
      <c r="I283" s="5">
        <v>400</v>
      </c>
      <c r="J283" s="5"/>
      <c r="K283" s="5">
        <v>180</v>
      </c>
      <c r="L283" s="5">
        <v>1</v>
      </c>
      <c r="M283" s="5">
        <v>8</v>
      </c>
      <c r="N283" s="5">
        <v>200</v>
      </c>
      <c r="O283" s="8">
        <v>30</v>
      </c>
      <c r="P283" s="8">
        <v>180</v>
      </c>
      <c r="Q283" s="8">
        <v>100</v>
      </c>
      <c r="R283" s="8">
        <v>14</v>
      </c>
      <c r="S283" s="8"/>
    </row>
    <row r="284" ht="15.6" spans="1:19">
      <c r="A284" s="4">
        <v>282</v>
      </c>
      <c r="B284" s="5" t="s">
        <v>850</v>
      </c>
      <c r="C284" s="4" t="s">
        <v>851</v>
      </c>
      <c r="D284" s="4" t="s">
        <v>852</v>
      </c>
      <c r="E284" s="5" t="s">
        <v>23</v>
      </c>
      <c r="F284" s="6">
        <v>600</v>
      </c>
      <c r="G284" s="6">
        <v>400</v>
      </c>
      <c r="H284" s="5">
        <v>100</v>
      </c>
      <c r="I284" s="5">
        <v>160</v>
      </c>
      <c r="J284" s="5"/>
      <c r="K284" s="5"/>
      <c r="L284" s="5">
        <v>1</v>
      </c>
      <c r="M284" s="5">
        <f t="shared" ref="M284:M288" si="36">L284*8</f>
        <v>8</v>
      </c>
      <c r="N284" s="5"/>
      <c r="O284" s="8"/>
      <c r="P284" s="8">
        <v>500</v>
      </c>
      <c r="Q284" s="8"/>
      <c r="R284" s="8">
        <v>5</v>
      </c>
      <c r="S284" s="8"/>
    </row>
    <row r="285" ht="15.6" spans="1:19">
      <c r="A285" s="4">
        <v>283</v>
      </c>
      <c r="B285" s="5" t="s">
        <v>853</v>
      </c>
      <c r="C285" s="4" t="s">
        <v>834</v>
      </c>
      <c r="D285" s="4" t="s">
        <v>854</v>
      </c>
      <c r="E285" s="5" t="s">
        <v>23</v>
      </c>
      <c r="F285" s="6">
        <v>1300</v>
      </c>
      <c r="G285" s="6">
        <v>1000</v>
      </c>
      <c r="H285" s="5"/>
      <c r="I285" s="5"/>
      <c r="J285" s="5"/>
      <c r="K285" s="5"/>
      <c r="L285" s="5">
        <v>1</v>
      </c>
      <c r="M285" s="5">
        <f t="shared" si="36"/>
        <v>8</v>
      </c>
      <c r="N285" s="5"/>
      <c r="O285" s="8"/>
      <c r="P285" s="8">
        <v>600</v>
      </c>
      <c r="Q285" s="8">
        <v>510</v>
      </c>
      <c r="R285" s="8">
        <v>8</v>
      </c>
      <c r="S285" s="8"/>
    </row>
    <row r="286" ht="46.8" spans="1:19">
      <c r="A286" s="4">
        <v>284</v>
      </c>
      <c r="B286" s="5" t="s">
        <v>855</v>
      </c>
      <c r="C286" s="5" t="s">
        <v>856</v>
      </c>
      <c r="D286" s="4" t="s">
        <v>857</v>
      </c>
      <c r="E286" s="5" t="s">
        <v>23</v>
      </c>
      <c r="F286" s="6">
        <v>1050</v>
      </c>
      <c r="G286" s="6">
        <v>700</v>
      </c>
      <c r="H286" s="5">
        <v>150</v>
      </c>
      <c r="I286" s="5">
        <v>500</v>
      </c>
      <c r="J286" s="5"/>
      <c r="K286" s="5"/>
      <c r="L286" s="5"/>
      <c r="M286" s="5"/>
      <c r="N286" s="5"/>
      <c r="O286" s="8"/>
      <c r="P286" s="8">
        <v>525</v>
      </c>
      <c r="Q286" s="8">
        <v>18</v>
      </c>
      <c r="R286" s="8">
        <v>7</v>
      </c>
      <c r="S286" s="8"/>
    </row>
    <row r="287" ht="15.6" spans="1:19">
      <c r="A287" s="4">
        <v>285</v>
      </c>
      <c r="B287" s="5" t="s">
        <v>858</v>
      </c>
      <c r="C287" s="4" t="s">
        <v>859</v>
      </c>
      <c r="D287" s="4" t="s">
        <v>860</v>
      </c>
      <c r="E287" s="5" t="s">
        <v>23</v>
      </c>
      <c r="F287" s="6">
        <v>1300</v>
      </c>
      <c r="G287" s="6">
        <v>1000</v>
      </c>
      <c r="H287" s="5">
        <v>30</v>
      </c>
      <c r="I287" s="5">
        <v>60</v>
      </c>
      <c r="J287" s="5"/>
      <c r="K287" s="5">
        <v>120</v>
      </c>
      <c r="L287" s="5">
        <v>1</v>
      </c>
      <c r="M287" s="5">
        <f t="shared" si="36"/>
        <v>8</v>
      </c>
      <c r="N287" s="5">
        <v>180</v>
      </c>
      <c r="O287" s="8">
        <v>45</v>
      </c>
      <c r="P287" s="8">
        <v>40</v>
      </c>
      <c r="Q287" s="8">
        <v>190</v>
      </c>
      <c r="R287" s="8">
        <v>10</v>
      </c>
      <c r="S287" s="8"/>
    </row>
    <row r="288" ht="15.6" spans="1:19">
      <c r="A288" s="4">
        <v>286</v>
      </c>
      <c r="B288" s="5" t="s">
        <v>861</v>
      </c>
      <c r="C288" s="4" t="s">
        <v>862</v>
      </c>
      <c r="D288" s="4" t="s">
        <v>133</v>
      </c>
      <c r="E288" s="5" t="s">
        <v>23</v>
      </c>
      <c r="F288" s="6">
        <v>1600</v>
      </c>
      <c r="G288" s="6">
        <v>1100</v>
      </c>
      <c r="H288" s="5"/>
      <c r="I288" s="5">
        <v>450</v>
      </c>
      <c r="J288" s="5"/>
      <c r="K288" s="5">
        <v>400</v>
      </c>
      <c r="L288" s="5">
        <v>1</v>
      </c>
      <c r="M288" s="5">
        <f t="shared" si="36"/>
        <v>8</v>
      </c>
      <c r="N288" s="5">
        <v>160</v>
      </c>
      <c r="O288" s="8">
        <v>15</v>
      </c>
      <c r="P288" s="8">
        <v>1400</v>
      </c>
      <c r="Q288" s="8"/>
      <c r="R288" s="8">
        <v>15</v>
      </c>
      <c r="S288" s="8"/>
    </row>
    <row r="289" ht="46.8" spans="1:19">
      <c r="A289" s="4">
        <v>287</v>
      </c>
      <c r="B289" s="5" t="s">
        <v>863</v>
      </c>
      <c r="C289" s="4" t="s">
        <v>864</v>
      </c>
      <c r="D289" s="4" t="s">
        <v>865</v>
      </c>
      <c r="E289" s="5" t="s">
        <v>344</v>
      </c>
      <c r="F289" s="6">
        <v>780</v>
      </c>
      <c r="G289" s="6">
        <f>F289/1.5</f>
        <v>520</v>
      </c>
      <c r="H289" s="5"/>
      <c r="I289" s="5"/>
      <c r="J289" s="5"/>
      <c r="K289" s="5">
        <v>120</v>
      </c>
      <c r="L289" s="5"/>
      <c r="M289" s="5"/>
      <c r="N289" s="5">
        <v>150</v>
      </c>
      <c r="O289" s="8">
        <v>20</v>
      </c>
      <c r="P289" s="8"/>
      <c r="Q289" s="8">
        <v>50</v>
      </c>
      <c r="R289" s="8">
        <v>5</v>
      </c>
      <c r="S289" s="8"/>
    </row>
    <row r="290" ht="31.2" spans="1:19">
      <c r="A290" s="4">
        <v>288</v>
      </c>
      <c r="B290" s="5" t="s">
        <v>866</v>
      </c>
      <c r="C290" s="5" t="s">
        <v>867</v>
      </c>
      <c r="D290" s="5" t="s">
        <v>868</v>
      </c>
      <c r="E290" s="5" t="s">
        <v>23</v>
      </c>
      <c r="F290" s="6">
        <v>1300</v>
      </c>
      <c r="G290" s="6">
        <v>1000</v>
      </c>
      <c r="H290" s="5">
        <v>100</v>
      </c>
      <c r="I290" s="5">
        <v>600</v>
      </c>
      <c r="J290" s="5"/>
      <c r="K290" s="5">
        <v>200</v>
      </c>
      <c r="L290" s="5">
        <v>1</v>
      </c>
      <c r="M290" s="5">
        <f t="shared" ref="M290:M292" si="37">L290*8</f>
        <v>8</v>
      </c>
      <c r="N290" s="5">
        <v>100</v>
      </c>
      <c r="O290" s="8"/>
      <c r="P290" s="8">
        <v>2000</v>
      </c>
      <c r="Q290" s="8">
        <v>300</v>
      </c>
      <c r="R290" s="8">
        <v>15</v>
      </c>
      <c r="S290" s="8"/>
    </row>
    <row r="291" ht="31.2" spans="1:19">
      <c r="A291" s="4">
        <v>289</v>
      </c>
      <c r="B291" s="5" t="s">
        <v>869</v>
      </c>
      <c r="C291" s="5" t="s">
        <v>870</v>
      </c>
      <c r="D291" s="5" t="s">
        <v>871</v>
      </c>
      <c r="E291" s="5" t="s">
        <v>23</v>
      </c>
      <c r="F291" s="6">
        <v>600</v>
      </c>
      <c r="G291" s="6">
        <v>350</v>
      </c>
      <c r="H291" s="5"/>
      <c r="I291" s="5"/>
      <c r="J291" s="5"/>
      <c r="K291" s="5"/>
      <c r="L291" s="5">
        <v>1</v>
      </c>
      <c r="M291" s="5">
        <f t="shared" si="37"/>
        <v>8</v>
      </c>
      <c r="N291" s="5"/>
      <c r="O291" s="8"/>
      <c r="P291" s="8"/>
      <c r="Q291" s="8">
        <v>150</v>
      </c>
      <c r="R291" s="8">
        <v>3</v>
      </c>
      <c r="S291" s="8"/>
    </row>
    <row r="292" ht="31.2" spans="1:19">
      <c r="A292" s="4">
        <v>290</v>
      </c>
      <c r="B292" s="5" t="s">
        <v>872</v>
      </c>
      <c r="C292" s="5" t="s">
        <v>873</v>
      </c>
      <c r="D292" s="5" t="s">
        <v>874</v>
      </c>
      <c r="E292" s="5" t="s">
        <v>23</v>
      </c>
      <c r="F292" s="6">
        <v>700</v>
      </c>
      <c r="G292" s="6">
        <v>400</v>
      </c>
      <c r="H292" s="5"/>
      <c r="I292" s="5"/>
      <c r="J292" s="5"/>
      <c r="K292" s="5"/>
      <c r="L292" s="5">
        <v>1</v>
      </c>
      <c r="M292" s="5">
        <f t="shared" si="37"/>
        <v>8</v>
      </c>
      <c r="N292" s="5"/>
      <c r="O292" s="8"/>
      <c r="P292" s="8"/>
      <c r="Q292" s="8">
        <v>280</v>
      </c>
      <c r="R292" s="8">
        <v>3</v>
      </c>
      <c r="S292" s="8"/>
    </row>
    <row r="293" ht="31.2" spans="1:19">
      <c r="A293" s="4">
        <v>291</v>
      </c>
      <c r="B293" s="5" t="s">
        <v>875</v>
      </c>
      <c r="C293" s="5" t="s">
        <v>876</v>
      </c>
      <c r="D293" s="5" t="s">
        <v>877</v>
      </c>
      <c r="E293" s="5" t="s">
        <v>23</v>
      </c>
      <c r="F293" s="6">
        <v>650</v>
      </c>
      <c r="G293" s="6">
        <v>380</v>
      </c>
      <c r="H293" s="5"/>
      <c r="I293" s="5"/>
      <c r="J293" s="5"/>
      <c r="K293" s="5"/>
      <c r="L293" s="5"/>
      <c r="M293" s="5"/>
      <c r="N293" s="5"/>
      <c r="O293" s="8"/>
      <c r="P293" s="8">
        <v>100</v>
      </c>
      <c r="Q293" s="8">
        <v>310</v>
      </c>
      <c r="R293" s="8">
        <v>3</v>
      </c>
      <c r="S293" s="8"/>
    </row>
    <row r="294" ht="31.2" spans="1:19">
      <c r="A294" s="4">
        <v>292</v>
      </c>
      <c r="B294" s="5" t="s">
        <v>878</v>
      </c>
      <c r="C294" s="5" t="s">
        <v>879</v>
      </c>
      <c r="D294" s="5" t="s">
        <v>880</v>
      </c>
      <c r="E294" s="5" t="s">
        <v>23</v>
      </c>
      <c r="F294" s="6">
        <v>600</v>
      </c>
      <c r="G294" s="6">
        <v>350</v>
      </c>
      <c r="H294" s="5"/>
      <c r="I294" s="5"/>
      <c r="J294" s="5"/>
      <c r="K294" s="5"/>
      <c r="L294" s="5">
        <v>1</v>
      </c>
      <c r="M294" s="5">
        <f>L294*8</f>
        <v>8</v>
      </c>
      <c r="N294" s="5"/>
      <c r="O294" s="8"/>
      <c r="P294" s="8"/>
      <c r="Q294" s="8">
        <v>200</v>
      </c>
      <c r="R294" s="8">
        <v>3</v>
      </c>
      <c r="S294" s="8"/>
    </row>
    <row r="295" ht="31.2" spans="1:19">
      <c r="A295" s="4">
        <v>293</v>
      </c>
      <c r="B295" s="5" t="s">
        <v>881</v>
      </c>
      <c r="C295" s="5" t="s">
        <v>873</v>
      </c>
      <c r="D295" s="5" t="s">
        <v>882</v>
      </c>
      <c r="E295" s="5" t="s">
        <v>23</v>
      </c>
      <c r="F295" s="6">
        <v>750</v>
      </c>
      <c r="G295" s="6">
        <v>500</v>
      </c>
      <c r="H295" s="5"/>
      <c r="I295" s="5"/>
      <c r="J295" s="5"/>
      <c r="K295" s="5"/>
      <c r="L295" s="5">
        <v>1</v>
      </c>
      <c r="M295" s="5">
        <f>L295*8</f>
        <v>8</v>
      </c>
      <c r="N295" s="5"/>
      <c r="O295" s="8"/>
      <c r="P295" s="8"/>
      <c r="Q295" s="8">
        <v>380</v>
      </c>
      <c r="R295" s="8">
        <v>5</v>
      </c>
      <c r="S295" s="8"/>
    </row>
    <row r="296" ht="31.2" spans="1:19">
      <c r="A296" s="4">
        <v>294</v>
      </c>
      <c r="B296" s="5" t="s">
        <v>883</v>
      </c>
      <c r="C296" s="5" t="s">
        <v>884</v>
      </c>
      <c r="D296" s="5" t="s">
        <v>885</v>
      </c>
      <c r="E296" s="5" t="s">
        <v>23</v>
      </c>
      <c r="F296" s="6">
        <v>1000</v>
      </c>
      <c r="G296" s="6">
        <v>600</v>
      </c>
      <c r="H296" s="5">
        <v>100</v>
      </c>
      <c r="I296" s="5"/>
      <c r="J296" s="5"/>
      <c r="K296" s="5"/>
      <c r="L296" s="5">
        <v>1</v>
      </c>
      <c r="M296" s="5">
        <f>L296*8</f>
        <v>8</v>
      </c>
      <c r="N296" s="5"/>
      <c r="O296" s="8"/>
      <c r="P296" s="8"/>
      <c r="Q296" s="8">
        <v>310</v>
      </c>
      <c r="R296" s="8">
        <v>5</v>
      </c>
      <c r="S296" s="8"/>
    </row>
    <row r="297" ht="31.2" spans="1:19">
      <c r="A297" s="4">
        <v>295</v>
      </c>
      <c r="B297" s="5" t="s">
        <v>886</v>
      </c>
      <c r="C297" s="5" t="s">
        <v>887</v>
      </c>
      <c r="D297" s="5" t="s">
        <v>888</v>
      </c>
      <c r="E297" s="5" t="s">
        <v>23</v>
      </c>
      <c r="F297" s="6">
        <v>900</v>
      </c>
      <c r="G297" s="6">
        <v>500</v>
      </c>
      <c r="H297" s="5"/>
      <c r="I297" s="5"/>
      <c r="J297" s="5"/>
      <c r="K297" s="5"/>
      <c r="L297" s="5">
        <v>1</v>
      </c>
      <c r="M297" s="5">
        <f>L297*8</f>
        <v>8</v>
      </c>
      <c r="N297" s="5"/>
      <c r="O297" s="8"/>
      <c r="P297" s="8"/>
      <c r="Q297" s="8">
        <v>700</v>
      </c>
      <c r="R297" s="8">
        <v>6</v>
      </c>
      <c r="S297" s="8"/>
    </row>
    <row r="298" ht="31.2" spans="1:19">
      <c r="A298" s="4">
        <v>296</v>
      </c>
      <c r="B298" s="5" t="s">
        <v>889</v>
      </c>
      <c r="C298" s="5" t="s">
        <v>890</v>
      </c>
      <c r="D298" s="5" t="s">
        <v>891</v>
      </c>
      <c r="E298" s="5" t="s">
        <v>23</v>
      </c>
      <c r="F298" s="6">
        <v>600</v>
      </c>
      <c r="G298" s="6">
        <f>F298/1.5</f>
        <v>400</v>
      </c>
      <c r="H298" s="5"/>
      <c r="I298" s="5"/>
      <c r="J298" s="5"/>
      <c r="K298" s="5"/>
      <c r="L298" s="5"/>
      <c r="M298" s="5"/>
      <c r="N298" s="5"/>
      <c r="O298" s="8"/>
      <c r="P298" s="8"/>
      <c r="Q298" s="8">
        <v>340</v>
      </c>
      <c r="R298" s="8">
        <v>3</v>
      </c>
      <c r="S298" s="8"/>
    </row>
    <row r="299" ht="31.2" spans="1:19">
      <c r="A299" s="4">
        <v>297</v>
      </c>
      <c r="B299" s="5" t="s">
        <v>892</v>
      </c>
      <c r="C299" s="5" t="s">
        <v>893</v>
      </c>
      <c r="D299" s="5" t="s">
        <v>894</v>
      </c>
      <c r="E299" s="5" t="s">
        <v>23</v>
      </c>
      <c r="F299" s="6">
        <v>1300</v>
      </c>
      <c r="G299" s="6">
        <v>1000</v>
      </c>
      <c r="H299" s="5">
        <v>160</v>
      </c>
      <c r="I299" s="5">
        <v>450</v>
      </c>
      <c r="J299" s="5">
        <v>4</v>
      </c>
      <c r="K299" s="5">
        <v>100</v>
      </c>
      <c r="L299" s="5">
        <v>1</v>
      </c>
      <c r="M299" s="5">
        <f>L299*8</f>
        <v>8</v>
      </c>
      <c r="N299" s="5">
        <v>100</v>
      </c>
      <c r="O299" s="8">
        <v>20</v>
      </c>
      <c r="P299" s="8">
        <v>190</v>
      </c>
      <c r="Q299" s="8"/>
      <c r="R299" s="8">
        <v>13</v>
      </c>
      <c r="S299" s="8"/>
    </row>
    <row r="300" ht="31.2" spans="1:19">
      <c r="A300" s="4">
        <v>298</v>
      </c>
      <c r="B300" s="5" t="s">
        <v>895</v>
      </c>
      <c r="C300" s="5" t="s">
        <v>896</v>
      </c>
      <c r="D300" s="5" t="s">
        <v>897</v>
      </c>
      <c r="E300" s="5" t="s">
        <v>23</v>
      </c>
      <c r="F300" s="6">
        <v>750</v>
      </c>
      <c r="G300" s="6">
        <f>F300/1.5</f>
        <v>500</v>
      </c>
      <c r="H300" s="5"/>
      <c r="I300" s="5">
        <v>200</v>
      </c>
      <c r="J300" s="5"/>
      <c r="K300" s="5"/>
      <c r="L300" s="5">
        <v>1</v>
      </c>
      <c r="M300" s="5">
        <f>L300*8</f>
        <v>8</v>
      </c>
      <c r="N300" s="5"/>
      <c r="O300" s="8"/>
      <c r="P300" s="8">
        <v>300</v>
      </c>
      <c r="Q300" s="8">
        <v>120</v>
      </c>
      <c r="R300" s="8">
        <v>5</v>
      </c>
      <c r="S300" s="8"/>
    </row>
    <row r="301" ht="31.2" spans="1:19">
      <c r="A301" s="4">
        <v>299</v>
      </c>
      <c r="B301" s="5" t="s">
        <v>898</v>
      </c>
      <c r="C301" s="5" t="s">
        <v>899</v>
      </c>
      <c r="D301" s="5" t="s">
        <v>900</v>
      </c>
      <c r="E301" s="5" t="s">
        <v>23</v>
      </c>
      <c r="F301" s="6">
        <v>600</v>
      </c>
      <c r="G301" s="6">
        <f>F301/1.5</f>
        <v>400</v>
      </c>
      <c r="H301" s="5"/>
      <c r="I301" s="5"/>
      <c r="J301" s="5"/>
      <c r="K301" s="5">
        <v>54</v>
      </c>
      <c r="L301" s="5">
        <v>1</v>
      </c>
      <c r="M301" s="5">
        <f>L301*8</f>
        <v>8</v>
      </c>
      <c r="N301" s="5">
        <v>120</v>
      </c>
      <c r="O301" s="8">
        <v>14</v>
      </c>
      <c r="P301" s="8"/>
      <c r="Q301" s="8"/>
      <c r="R301" s="8">
        <v>4</v>
      </c>
      <c r="S301" s="8"/>
    </row>
    <row r="302" ht="31.2" spans="1:19">
      <c r="A302" s="4">
        <v>300</v>
      </c>
      <c r="B302" s="5" t="s">
        <v>901</v>
      </c>
      <c r="C302" s="5" t="s">
        <v>902</v>
      </c>
      <c r="D302" s="5" t="s">
        <v>903</v>
      </c>
      <c r="E302" s="5" t="s">
        <v>23</v>
      </c>
      <c r="F302" s="6">
        <v>1200</v>
      </c>
      <c r="G302" s="6">
        <f>F302/1.5</f>
        <v>800</v>
      </c>
      <c r="H302" s="5">
        <v>120</v>
      </c>
      <c r="I302" s="5"/>
      <c r="J302" s="5"/>
      <c r="K302" s="5"/>
      <c r="L302" s="5">
        <v>1</v>
      </c>
      <c r="M302" s="5">
        <f>L302*8</f>
        <v>8</v>
      </c>
      <c r="N302" s="5"/>
      <c r="O302" s="8"/>
      <c r="P302" s="8">
        <v>200</v>
      </c>
      <c r="Q302" s="8">
        <v>350</v>
      </c>
      <c r="R302" s="8">
        <v>6</v>
      </c>
      <c r="S302" s="8"/>
    </row>
    <row r="303" ht="31.2" spans="1:19">
      <c r="A303" s="4">
        <v>301</v>
      </c>
      <c r="B303" s="5" t="s">
        <v>904</v>
      </c>
      <c r="C303" s="5" t="s">
        <v>905</v>
      </c>
      <c r="D303" s="5" t="s">
        <v>906</v>
      </c>
      <c r="E303" s="5" t="s">
        <v>23</v>
      </c>
      <c r="F303" s="6">
        <v>450</v>
      </c>
      <c r="G303" s="6">
        <v>300</v>
      </c>
      <c r="H303" s="5"/>
      <c r="I303" s="5"/>
      <c r="J303" s="5"/>
      <c r="K303" s="5"/>
      <c r="L303" s="5">
        <v>1</v>
      </c>
      <c r="M303" s="5">
        <f>L303*8</f>
        <v>8</v>
      </c>
      <c r="N303" s="5"/>
      <c r="O303" s="8"/>
      <c r="P303" s="8">
        <v>75</v>
      </c>
      <c r="Q303" s="8">
        <v>130</v>
      </c>
      <c r="R303" s="8">
        <v>3</v>
      </c>
      <c r="S303" s="8"/>
    </row>
    <row r="304" ht="31.2" spans="1:19">
      <c r="A304" s="4">
        <v>302</v>
      </c>
      <c r="B304" s="5" t="s">
        <v>907</v>
      </c>
      <c r="C304" s="5" t="s">
        <v>908</v>
      </c>
      <c r="D304" s="5" t="s">
        <v>909</v>
      </c>
      <c r="E304" s="5" t="s">
        <v>23</v>
      </c>
      <c r="F304" s="6">
        <v>800</v>
      </c>
      <c r="G304" s="6">
        <v>500</v>
      </c>
      <c r="H304" s="5"/>
      <c r="I304" s="5">
        <v>132</v>
      </c>
      <c r="J304" s="5"/>
      <c r="K304" s="5"/>
      <c r="L304" s="5">
        <v>1</v>
      </c>
      <c r="M304" s="5">
        <f t="shared" ref="M304:M318" si="38">L304*8</f>
        <v>8</v>
      </c>
      <c r="N304" s="5"/>
      <c r="O304" s="8"/>
      <c r="P304" s="8">
        <v>720</v>
      </c>
      <c r="Q304" s="8">
        <v>140</v>
      </c>
      <c r="R304" s="8">
        <v>5</v>
      </c>
      <c r="S304" s="8"/>
    </row>
    <row r="305" ht="31.2" spans="1:19">
      <c r="A305" s="4">
        <v>303</v>
      </c>
      <c r="B305" s="5" t="s">
        <v>910</v>
      </c>
      <c r="C305" s="5" t="s">
        <v>911</v>
      </c>
      <c r="D305" s="5" t="s">
        <v>912</v>
      </c>
      <c r="E305" s="5" t="s">
        <v>23</v>
      </c>
      <c r="F305" s="6">
        <v>600</v>
      </c>
      <c r="G305" s="6">
        <f t="shared" ref="G305:G310" si="39">F305/1.5</f>
        <v>400</v>
      </c>
      <c r="H305" s="5"/>
      <c r="I305" s="5"/>
      <c r="J305" s="5"/>
      <c r="K305" s="5">
        <v>200</v>
      </c>
      <c r="L305" s="5">
        <v>1</v>
      </c>
      <c r="M305" s="5">
        <f t="shared" si="38"/>
        <v>8</v>
      </c>
      <c r="N305" s="5"/>
      <c r="O305" s="8">
        <v>10</v>
      </c>
      <c r="P305" s="8">
        <v>500</v>
      </c>
      <c r="Q305" s="8"/>
      <c r="R305" s="8">
        <v>4</v>
      </c>
      <c r="S305" s="8"/>
    </row>
    <row r="306" ht="31.2" spans="1:19">
      <c r="A306" s="4">
        <v>304</v>
      </c>
      <c r="B306" s="5" t="s">
        <v>913</v>
      </c>
      <c r="C306" s="5" t="s">
        <v>914</v>
      </c>
      <c r="D306" s="5" t="s">
        <v>915</v>
      </c>
      <c r="E306" s="5" t="s">
        <v>23</v>
      </c>
      <c r="F306" s="6">
        <v>600</v>
      </c>
      <c r="G306" s="6">
        <f t="shared" si="39"/>
        <v>400</v>
      </c>
      <c r="H306" s="5"/>
      <c r="I306" s="5"/>
      <c r="J306" s="5"/>
      <c r="K306" s="5">
        <v>130</v>
      </c>
      <c r="L306" s="5">
        <v>1</v>
      </c>
      <c r="M306" s="5">
        <f t="shared" si="38"/>
        <v>8</v>
      </c>
      <c r="N306" s="5">
        <v>100</v>
      </c>
      <c r="O306" s="8">
        <v>20</v>
      </c>
      <c r="P306" s="8">
        <v>150</v>
      </c>
      <c r="Q306" s="8"/>
      <c r="R306" s="8">
        <v>4</v>
      </c>
      <c r="S306" s="8"/>
    </row>
    <row r="307" ht="31.2" spans="1:19">
      <c r="A307" s="4">
        <v>305</v>
      </c>
      <c r="B307" s="5" t="s">
        <v>916</v>
      </c>
      <c r="C307" s="5" t="s">
        <v>914</v>
      </c>
      <c r="D307" s="5" t="s">
        <v>917</v>
      </c>
      <c r="E307" s="5" t="s">
        <v>23</v>
      </c>
      <c r="F307" s="6">
        <v>700</v>
      </c>
      <c r="G307" s="6">
        <v>460</v>
      </c>
      <c r="H307" s="5"/>
      <c r="I307" s="5">
        <v>200</v>
      </c>
      <c r="J307" s="5"/>
      <c r="K307" s="5"/>
      <c r="L307" s="5"/>
      <c r="M307" s="5">
        <f t="shared" si="38"/>
        <v>0</v>
      </c>
      <c r="N307" s="5"/>
      <c r="O307" s="8"/>
      <c r="P307" s="8"/>
      <c r="Q307" s="8">
        <v>330</v>
      </c>
      <c r="R307" s="8">
        <v>5</v>
      </c>
      <c r="S307" s="8"/>
    </row>
    <row r="308" ht="31.2" spans="1:19">
      <c r="A308" s="4">
        <v>306</v>
      </c>
      <c r="B308" s="5" t="s">
        <v>918</v>
      </c>
      <c r="C308" s="5" t="s">
        <v>914</v>
      </c>
      <c r="D308" s="5" t="s">
        <v>919</v>
      </c>
      <c r="E308" s="5" t="s">
        <v>23</v>
      </c>
      <c r="F308" s="6">
        <v>600</v>
      </c>
      <c r="G308" s="6">
        <v>400</v>
      </c>
      <c r="H308" s="5"/>
      <c r="I308" s="5"/>
      <c r="J308" s="5"/>
      <c r="K308" s="5"/>
      <c r="L308" s="5">
        <v>1</v>
      </c>
      <c r="M308" s="5">
        <f t="shared" si="38"/>
        <v>8</v>
      </c>
      <c r="N308" s="5"/>
      <c r="O308" s="8"/>
      <c r="P308" s="8"/>
      <c r="Q308" s="8">
        <v>150</v>
      </c>
      <c r="R308" s="8">
        <v>3</v>
      </c>
      <c r="S308" s="8"/>
    </row>
    <row r="309" ht="46.8" spans="1:19">
      <c r="A309" s="4">
        <v>307</v>
      </c>
      <c r="B309" s="5" t="s">
        <v>920</v>
      </c>
      <c r="C309" s="5" t="s">
        <v>921</v>
      </c>
      <c r="D309" s="5" t="s">
        <v>922</v>
      </c>
      <c r="E309" s="5" t="s">
        <v>23</v>
      </c>
      <c r="F309" s="6">
        <v>650</v>
      </c>
      <c r="G309" s="6">
        <v>400</v>
      </c>
      <c r="H309" s="5"/>
      <c r="I309" s="5"/>
      <c r="J309" s="5"/>
      <c r="K309" s="5">
        <v>100</v>
      </c>
      <c r="L309" s="5">
        <v>1</v>
      </c>
      <c r="M309" s="5">
        <f t="shared" si="38"/>
        <v>8</v>
      </c>
      <c r="N309" s="5">
        <v>80</v>
      </c>
      <c r="O309" s="8">
        <v>20</v>
      </c>
      <c r="P309" s="8"/>
      <c r="Q309" s="8"/>
      <c r="R309" s="8">
        <v>4</v>
      </c>
      <c r="S309" s="8"/>
    </row>
    <row r="310" ht="31.2" spans="1:19">
      <c r="A310" s="4">
        <v>308</v>
      </c>
      <c r="B310" s="5" t="s">
        <v>923</v>
      </c>
      <c r="C310" s="5" t="s">
        <v>924</v>
      </c>
      <c r="D310" s="5" t="s">
        <v>925</v>
      </c>
      <c r="E310" s="5" t="s">
        <v>23</v>
      </c>
      <c r="F310" s="6">
        <v>1500</v>
      </c>
      <c r="G310" s="6">
        <f t="shared" si="39"/>
        <v>1000</v>
      </c>
      <c r="H310" s="5"/>
      <c r="I310" s="5">
        <v>500</v>
      </c>
      <c r="J310" s="5">
        <v>4</v>
      </c>
      <c r="K310" s="5"/>
      <c r="L310" s="5">
        <v>1</v>
      </c>
      <c r="M310" s="5">
        <f t="shared" si="38"/>
        <v>8</v>
      </c>
      <c r="N310" s="5"/>
      <c r="O310" s="8"/>
      <c r="P310" s="8"/>
      <c r="Q310" s="8">
        <v>500</v>
      </c>
      <c r="R310" s="8">
        <v>15</v>
      </c>
      <c r="S310" s="8"/>
    </row>
    <row r="311" ht="31.2" spans="1:19">
      <c r="A311" s="4">
        <v>309</v>
      </c>
      <c r="B311" s="5" t="s">
        <v>926</v>
      </c>
      <c r="C311" s="5" t="s">
        <v>924</v>
      </c>
      <c r="D311" s="5" t="s">
        <v>927</v>
      </c>
      <c r="E311" s="5" t="s">
        <v>23</v>
      </c>
      <c r="F311" s="6">
        <v>1000</v>
      </c>
      <c r="G311" s="6">
        <v>650</v>
      </c>
      <c r="H311" s="5"/>
      <c r="I311" s="5"/>
      <c r="J311" s="5"/>
      <c r="K311" s="5"/>
      <c r="L311" s="5">
        <v>1</v>
      </c>
      <c r="M311" s="5">
        <f t="shared" si="38"/>
        <v>8</v>
      </c>
      <c r="N311" s="5"/>
      <c r="O311" s="8"/>
      <c r="P311" s="8"/>
      <c r="Q311" s="8">
        <v>600</v>
      </c>
      <c r="R311" s="8">
        <v>7</v>
      </c>
      <c r="S311" s="8"/>
    </row>
    <row r="312" ht="31.2" spans="1:19">
      <c r="A312" s="4">
        <v>310</v>
      </c>
      <c r="B312" s="5" t="s">
        <v>928</v>
      </c>
      <c r="C312" s="5" t="s">
        <v>929</v>
      </c>
      <c r="D312" s="5" t="s">
        <v>930</v>
      </c>
      <c r="E312" s="5" t="s">
        <v>23</v>
      </c>
      <c r="F312" s="6">
        <v>1600</v>
      </c>
      <c r="G312" s="6">
        <v>1000</v>
      </c>
      <c r="H312" s="5"/>
      <c r="I312" s="5">
        <v>420</v>
      </c>
      <c r="J312" s="5"/>
      <c r="K312" s="5"/>
      <c r="L312" s="5">
        <v>1</v>
      </c>
      <c r="M312" s="5">
        <f t="shared" si="38"/>
        <v>8</v>
      </c>
      <c r="N312" s="5"/>
      <c r="O312" s="8"/>
      <c r="P312" s="8">
        <v>1050</v>
      </c>
      <c r="Q312" s="8"/>
      <c r="R312" s="8">
        <v>8</v>
      </c>
      <c r="S312" s="8"/>
    </row>
    <row r="313" ht="31.2" spans="1:19">
      <c r="A313" s="4">
        <v>311</v>
      </c>
      <c r="B313" s="5" t="s">
        <v>746</v>
      </c>
      <c r="C313" s="5" t="s">
        <v>931</v>
      </c>
      <c r="D313" s="5" t="s">
        <v>932</v>
      </c>
      <c r="E313" s="5" t="s">
        <v>23</v>
      </c>
      <c r="F313" s="6">
        <v>1000</v>
      </c>
      <c r="G313" s="6">
        <v>600</v>
      </c>
      <c r="H313" s="5"/>
      <c r="I313" s="5"/>
      <c r="J313" s="5"/>
      <c r="K313" s="5"/>
      <c r="L313" s="5">
        <v>1</v>
      </c>
      <c r="M313" s="5">
        <f t="shared" si="38"/>
        <v>8</v>
      </c>
      <c r="N313" s="5"/>
      <c r="O313" s="8"/>
      <c r="P313" s="8">
        <v>650</v>
      </c>
      <c r="Q313" s="8">
        <v>500</v>
      </c>
      <c r="R313" s="8">
        <v>7</v>
      </c>
      <c r="S313" s="8"/>
    </row>
    <row r="314" ht="31.2" spans="1:19">
      <c r="A314" s="4">
        <v>312</v>
      </c>
      <c r="B314" s="5" t="s">
        <v>933</v>
      </c>
      <c r="C314" s="5" t="s">
        <v>934</v>
      </c>
      <c r="D314" s="5" t="s">
        <v>935</v>
      </c>
      <c r="E314" s="5" t="s">
        <v>23</v>
      </c>
      <c r="F314" s="6">
        <v>800</v>
      </c>
      <c r="G314" s="6">
        <v>400</v>
      </c>
      <c r="H314" s="5"/>
      <c r="I314" s="5"/>
      <c r="J314" s="5"/>
      <c r="K314" s="5">
        <v>60</v>
      </c>
      <c r="L314" s="5">
        <v>1</v>
      </c>
      <c r="M314" s="5">
        <f t="shared" si="38"/>
        <v>8</v>
      </c>
      <c r="N314" s="5"/>
      <c r="O314" s="8"/>
      <c r="P314" s="8"/>
      <c r="Q314" s="8">
        <v>220</v>
      </c>
      <c r="R314" s="8">
        <v>4</v>
      </c>
      <c r="S314" s="8"/>
    </row>
    <row r="315" ht="31.2" spans="1:19">
      <c r="A315" s="4">
        <v>313</v>
      </c>
      <c r="B315" s="5" t="s">
        <v>936</v>
      </c>
      <c r="C315" s="5" t="s">
        <v>937</v>
      </c>
      <c r="D315" s="5" t="s">
        <v>938</v>
      </c>
      <c r="E315" s="5" t="s">
        <v>23</v>
      </c>
      <c r="F315" s="6">
        <v>900</v>
      </c>
      <c r="G315" s="6">
        <v>450</v>
      </c>
      <c r="H315" s="5"/>
      <c r="I315" s="5">
        <v>330</v>
      </c>
      <c r="J315" s="5"/>
      <c r="K315" s="5"/>
      <c r="L315" s="5">
        <v>1</v>
      </c>
      <c r="M315" s="5">
        <f t="shared" si="38"/>
        <v>8</v>
      </c>
      <c r="N315" s="5"/>
      <c r="O315" s="8"/>
      <c r="P315" s="8"/>
      <c r="Q315" s="8"/>
      <c r="R315" s="8">
        <v>4</v>
      </c>
      <c r="S315" s="8"/>
    </row>
    <row r="316" ht="62.4" spans="1:19">
      <c r="A316" s="4">
        <v>314</v>
      </c>
      <c r="B316" s="5" t="s">
        <v>939</v>
      </c>
      <c r="C316" s="5" t="s">
        <v>940</v>
      </c>
      <c r="D316" s="5" t="s">
        <v>941</v>
      </c>
      <c r="E316" s="5" t="s">
        <v>23</v>
      </c>
      <c r="F316" s="6">
        <v>2500</v>
      </c>
      <c r="G316" s="6">
        <v>1500</v>
      </c>
      <c r="H316" s="5"/>
      <c r="I316" s="5">
        <v>1000</v>
      </c>
      <c r="J316" s="5"/>
      <c r="K316" s="5">
        <v>1000</v>
      </c>
      <c r="L316" s="5">
        <v>2</v>
      </c>
      <c r="M316" s="5">
        <f t="shared" si="38"/>
        <v>16</v>
      </c>
      <c r="N316" s="5">
        <v>400</v>
      </c>
      <c r="O316" s="8">
        <v>50</v>
      </c>
      <c r="P316" s="8"/>
      <c r="Q316" s="8"/>
      <c r="R316" s="8">
        <v>20</v>
      </c>
      <c r="S316" s="8"/>
    </row>
    <row r="317" ht="31.2" spans="1:19">
      <c r="A317" s="4">
        <v>315</v>
      </c>
      <c r="B317" s="5" t="s">
        <v>942</v>
      </c>
      <c r="C317" s="5" t="s">
        <v>943</v>
      </c>
      <c r="D317" s="5" t="s">
        <v>944</v>
      </c>
      <c r="E317" s="5" t="s">
        <v>23</v>
      </c>
      <c r="F317" s="6">
        <v>1300</v>
      </c>
      <c r="G317" s="6">
        <v>1000</v>
      </c>
      <c r="H317" s="5"/>
      <c r="I317" s="5">
        <v>300</v>
      </c>
      <c r="J317" s="5"/>
      <c r="K317" s="5">
        <v>200</v>
      </c>
      <c r="L317" s="5">
        <v>1</v>
      </c>
      <c r="M317" s="5">
        <f t="shared" si="38"/>
        <v>8</v>
      </c>
      <c r="N317" s="5">
        <v>120</v>
      </c>
      <c r="O317" s="8">
        <v>50</v>
      </c>
      <c r="P317" s="8"/>
      <c r="Q317" s="8"/>
      <c r="R317" s="8">
        <v>8</v>
      </c>
      <c r="S317" s="8"/>
    </row>
    <row r="318" ht="46.8" spans="1:19">
      <c r="A318" s="4">
        <v>316</v>
      </c>
      <c r="B318" s="5" t="s">
        <v>945</v>
      </c>
      <c r="C318" s="5" t="s">
        <v>946</v>
      </c>
      <c r="D318" s="5" t="s">
        <v>947</v>
      </c>
      <c r="E318" s="5" t="s">
        <v>23</v>
      </c>
      <c r="F318" s="6">
        <v>8000</v>
      </c>
      <c r="G318" s="6">
        <v>5300</v>
      </c>
      <c r="H318" s="5"/>
      <c r="I318" s="5">
        <v>1800</v>
      </c>
      <c r="J318" s="5"/>
      <c r="K318" s="5"/>
      <c r="L318" s="5"/>
      <c r="M318" s="5"/>
      <c r="N318" s="5"/>
      <c r="O318" s="8"/>
      <c r="P318" s="8">
        <v>300</v>
      </c>
      <c r="Q318" s="8"/>
      <c r="R318" s="8">
        <v>10</v>
      </c>
      <c r="S318" s="8"/>
    </row>
    <row r="319" ht="31.2" spans="1:19">
      <c r="A319" s="4">
        <v>317</v>
      </c>
      <c r="B319" s="5" t="s">
        <v>948</v>
      </c>
      <c r="C319" s="5" t="s">
        <v>949</v>
      </c>
      <c r="D319" s="5" t="s">
        <v>950</v>
      </c>
      <c r="E319" s="5" t="s">
        <v>23</v>
      </c>
      <c r="F319" s="6">
        <v>1000</v>
      </c>
      <c r="G319" s="6">
        <v>600</v>
      </c>
      <c r="H319" s="5"/>
      <c r="I319" s="5">
        <v>50</v>
      </c>
      <c r="J319" s="5"/>
      <c r="K319" s="5"/>
      <c r="L319" s="5"/>
      <c r="M319" s="5"/>
      <c r="N319" s="5">
        <v>150</v>
      </c>
      <c r="O319" s="8"/>
      <c r="P319" s="8">
        <v>350</v>
      </c>
      <c r="Q319" s="8"/>
      <c r="R319" s="8">
        <v>5</v>
      </c>
      <c r="S319" s="8"/>
    </row>
    <row r="320" ht="31.2" spans="1:19">
      <c r="A320" s="4">
        <v>318</v>
      </c>
      <c r="B320" s="5" t="s">
        <v>951</v>
      </c>
      <c r="C320" s="5" t="s">
        <v>952</v>
      </c>
      <c r="D320" s="5" t="s">
        <v>953</v>
      </c>
      <c r="E320" s="5" t="s">
        <v>23</v>
      </c>
      <c r="F320" s="6">
        <v>1800</v>
      </c>
      <c r="G320" s="6">
        <f>F320/1.5</f>
        <v>1200</v>
      </c>
      <c r="H320" s="5"/>
      <c r="I320" s="5">
        <v>300</v>
      </c>
      <c r="J320" s="5"/>
      <c r="K320" s="5"/>
      <c r="L320" s="5">
        <v>1</v>
      </c>
      <c r="M320" s="5">
        <f t="shared" ref="M320:M324" si="40">L320*8</f>
        <v>8</v>
      </c>
      <c r="N320" s="5"/>
      <c r="O320" s="8"/>
      <c r="P320" s="8">
        <v>500</v>
      </c>
      <c r="Q320" s="8">
        <v>1000</v>
      </c>
      <c r="R320" s="8">
        <v>12</v>
      </c>
      <c r="S320" s="8"/>
    </row>
    <row r="321" ht="31.2" spans="1:19">
      <c r="A321" s="4">
        <v>319</v>
      </c>
      <c r="B321" s="5" t="s">
        <v>954</v>
      </c>
      <c r="C321" s="5" t="s">
        <v>955</v>
      </c>
      <c r="D321" s="5" t="s">
        <v>956</v>
      </c>
      <c r="E321" s="5" t="s">
        <v>23</v>
      </c>
      <c r="F321" s="6">
        <v>1500</v>
      </c>
      <c r="G321" s="6">
        <v>1000</v>
      </c>
      <c r="H321" s="5"/>
      <c r="I321" s="5">
        <v>500</v>
      </c>
      <c r="J321" s="5">
        <v>4</v>
      </c>
      <c r="K321" s="5"/>
      <c r="L321" s="5"/>
      <c r="M321" s="5"/>
      <c r="N321" s="5"/>
      <c r="O321" s="8"/>
      <c r="P321" s="8">
        <v>300</v>
      </c>
      <c r="Q321" s="8"/>
      <c r="R321" s="8">
        <v>8</v>
      </c>
      <c r="S321" s="8"/>
    </row>
    <row r="322" ht="46.8" spans="1:19">
      <c r="A322" s="4">
        <v>320</v>
      </c>
      <c r="B322" s="5" t="s">
        <v>957</v>
      </c>
      <c r="C322" s="5" t="s">
        <v>958</v>
      </c>
      <c r="D322" s="5" t="s">
        <v>959</v>
      </c>
      <c r="E322" s="5" t="s">
        <v>23</v>
      </c>
      <c r="F322" s="6">
        <v>1200</v>
      </c>
      <c r="G322" s="6">
        <v>700</v>
      </c>
      <c r="H322" s="5"/>
      <c r="I322" s="5">
        <v>320</v>
      </c>
      <c r="J322" s="5"/>
      <c r="K322" s="5"/>
      <c r="L322" s="5">
        <v>1</v>
      </c>
      <c r="M322" s="5">
        <f t="shared" si="40"/>
        <v>8</v>
      </c>
      <c r="N322" s="5"/>
      <c r="O322" s="8"/>
      <c r="P322" s="8">
        <v>75</v>
      </c>
      <c r="Q322" s="8">
        <v>200</v>
      </c>
      <c r="R322" s="8">
        <v>7</v>
      </c>
      <c r="S322" s="8"/>
    </row>
    <row r="323" ht="46.8" spans="1:19">
      <c r="A323" s="4">
        <v>321</v>
      </c>
      <c r="B323" s="5" t="s">
        <v>960</v>
      </c>
      <c r="C323" s="5" t="s">
        <v>961</v>
      </c>
      <c r="D323" s="5" t="s">
        <v>962</v>
      </c>
      <c r="E323" s="5" t="s">
        <v>23</v>
      </c>
      <c r="F323" s="6">
        <v>3000</v>
      </c>
      <c r="G323" s="6">
        <f>F323/1.5</f>
        <v>2000</v>
      </c>
      <c r="H323" s="5"/>
      <c r="I323" s="5">
        <v>750</v>
      </c>
      <c r="J323" s="5">
        <v>4</v>
      </c>
      <c r="K323" s="5"/>
      <c r="L323" s="5">
        <v>1</v>
      </c>
      <c r="M323" s="5">
        <f t="shared" si="40"/>
        <v>8</v>
      </c>
      <c r="N323" s="5">
        <v>240</v>
      </c>
      <c r="O323" s="8"/>
      <c r="P323" s="8"/>
      <c r="Q323" s="8"/>
      <c r="R323" s="8">
        <v>20</v>
      </c>
      <c r="S323" s="8"/>
    </row>
    <row r="324" ht="31.2" spans="1:19">
      <c r="A324" s="4">
        <v>322</v>
      </c>
      <c r="B324" s="5" t="s">
        <v>963</v>
      </c>
      <c r="C324" s="5" t="s">
        <v>964</v>
      </c>
      <c r="D324" s="5" t="s">
        <v>965</v>
      </c>
      <c r="E324" s="5" t="s">
        <v>23</v>
      </c>
      <c r="F324" s="6">
        <v>750</v>
      </c>
      <c r="G324" s="6">
        <v>400</v>
      </c>
      <c r="H324" s="5"/>
      <c r="I324" s="5">
        <v>150</v>
      </c>
      <c r="J324" s="5"/>
      <c r="K324" s="5">
        <v>140</v>
      </c>
      <c r="L324" s="5">
        <v>1</v>
      </c>
      <c r="M324" s="5">
        <f t="shared" si="40"/>
        <v>8</v>
      </c>
      <c r="N324" s="5">
        <v>68</v>
      </c>
      <c r="O324" s="8">
        <v>20</v>
      </c>
      <c r="P324" s="8">
        <v>100</v>
      </c>
      <c r="Q324" s="8"/>
      <c r="R324" s="8">
        <v>5</v>
      </c>
      <c r="S324" s="8"/>
    </row>
    <row r="325" ht="15.6" spans="1:19">
      <c r="A325" s="4">
        <v>323</v>
      </c>
      <c r="B325" s="5" t="s">
        <v>966</v>
      </c>
      <c r="C325" s="4" t="s">
        <v>967</v>
      </c>
      <c r="D325" s="4" t="s">
        <v>968</v>
      </c>
      <c r="E325" s="5" t="s">
        <v>23</v>
      </c>
      <c r="F325" s="5">
        <v>500</v>
      </c>
      <c r="G325" s="6">
        <v>300</v>
      </c>
      <c r="H325" s="5"/>
      <c r="I325" s="5"/>
      <c r="J325" s="5"/>
      <c r="K325" s="5"/>
      <c r="L325" s="5"/>
      <c r="M325" s="5"/>
      <c r="N325" s="5"/>
      <c r="O325" s="8"/>
      <c r="P325" s="8"/>
      <c r="Q325" s="8">
        <v>450</v>
      </c>
      <c r="R325" s="8">
        <v>4</v>
      </c>
      <c r="S325" s="8"/>
    </row>
    <row r="326" ht="15.6" spans="1:19">
      <c r="A326" s="4">
        <v>324</v>
      </c>
      <c r="B326" s="5" t="s">
        <v>969</v>
      </c>
      <c r="C326" s="4" t="s">
        <v>970</v>
      </c>
      <c r="D326" s="4" t="s">
        <v>971</v>
      </c>
      <c r="E326" s="5" t="s">
        <v>23</v>
      </c>
      <c r="F326" s="5">
        <v>1500</v>
      </c>
      <c r="G326" s="6">
        <f>F326/1.5</f>
        <v>1000</v>
      </c>
      <c r="H326" s="5"/>
      <c r="I326" s="5">
        <v>840</v>
      </c>
      <c r="J326" s="5">
        <v>4</v>
      </c>
      <c r="K326" s="5"/>
      <c r="L326" s="5">
        <v>1</v>
      </c>
      <c r="M326" s="5">
        <f>L326*8</f>
        <v>8</v>
      </c>
      <c r="N326" s="5"/>
      <c r="O326" s="8"/>
      <c r="P326" s="8">
        <v>500</v>
      </c>
      <c r="Q326" s="8"/>
      <c r="R326" s="8">
        <v>15</v>
      </c>
      <c r="S326" s="8"/>
    </row>
    <row r="327" ht="31.2" spans="1:19">
      <c r="A327" s="4">
        <v>325</v>
      </c>
      <c r="B327" s="5" t="s">
        <v>972</v>
      </c>
      <c r="C327" s="4" t="s">
        <v>973</v>
      </c>
      <c r="D327" s="4" t="s">
        <v>974</v>
      </c>
      <c r="E327" s="5" t="s">
        <v>23</v>
      </c>
      <c r="F327" s="5">
        <v>700</v>
      </c>
      <c r="G327" s="6">
        <v>400</v>
      </c>
      <c r="H327" s="5"/>
      <c r="I327" s="5"/>
      <c r="J327" s="5"/>
      <c r="K327" s="5"/>
      <c r="L327" s="5">
        <v>1</v>
      </c>
      <c r="M327" s="5">
        <f>L327*8</f>
        <v>8</v>
      </c>
      <c r="N327" s="5"/>
      <c r="O327" s="8"/>
      <c r="P327" s="8"/>
      <c r="Q327" s="8">
        <v>160</v>
      </c>
      <c r="R327" s="8">
        <v>3</v>
      </c>
      <c r="S327" s="8"/>
    </row>
    <row r="328" ht="46.8" spans="1:19">
      <c r="A328" s="4">
        <v>326</v>
      </c>
      <c r="B328" s="5" t="s">
        <v>975</v>
      </c>
      <c r="C328" s="4" t="s">
        <v>976</v>
      </c>
      <c r="D328" s="4" t="s">
        <v>977</v>
      </c>
      <c r="E328" s="5" t="s">
        <v>23</v>
      </c>
      <c r="F328" s="5">
        <v>900</v>
      </c>
      <c r="G328" s="6">
        <f>F328/1.5</f>
        <v>600</v>
      </c>
      <c r="H328" s="5"/>
      <c r="I328" s="5"/>
      <c r="J328" s="5"/>
      <c r="K328" s="5">
        <v>120</v>
      </c>
      <c r="L328" s="5"/>
      <c r="M328" s="5"/>
      <c r="N328" s="5">
        <v>200</v>
      </c>
      <c r="O328" s="8">
        <v>24</v>
      </c>
      <c r="P328" s="8"/>
      <c r="Q328" s="8"/>
      <c r="R328" s="8">
        <v>5</v>
      </c>
      <c r="S328" s="8"/>
    </row>
    <row r="329" ht="31.2" spans="1:19">
      <c r="A329" s="4">
        <v>327</v>
      </c>
      <c r="B329" s="5" t="s">
        <v>978</v>
      </c>
      <c r="C329" s="4" t="s">
        <v>979</v>
      </c>
      <c r="D329" s="5" t="s">
        <v>980</v>
      </c>
      <c r="E329" s="5" t="s">
        <v>23</v>
      </c>
      <c r="F329" s="4">
        <v>550</v>
      </c>
      <c r="G329" s="6">
        <v>350</v>
      </c>
      <c r="H329" s="5"/>
      <c r="I329" s="5"/>
      <c r="J329" s="5"/>
      <c r="K329" s="5">
        <v>90</v>
      </c>
      <c r="L329" s="5"/>
      <c r="M329" s="5">
        <f>L329*8</f>
        <v>0</v>
      </c>
      <c r="N329" s="5">
        <v>80</v>
      </c>
      <c r="O329" s="8">
        <v>36</v>
      </c>
      <c r="P329" s="8"/>
      <c r="Q329" s="8"/>
      <c r="R329" s="8">
        <v>3</v>
      </c>
      <c r="S329" s="8"/>
    </row>
    <row r="330" ht="22" customHeight="1" spans="1:19">
      <c r="A330" s="10" t="s">
        <v>981</v>
      </c>
      <c r="B330" s="10"/>
      <c r="C330" s="10"/>
      <c r="D330" s="10"/>
      <c r="E330" s="10"/>
      <c r="F330" s="10"/>
      <c r="G330" s="10"/>
      <c r="H330" s="8">
        <f t="shared" ref="H330:R330" si="41">SUM(H3:H329)</f>
        <v>5756</v>
      </c>
      <c r="I330" s="8">
        <f t="shared" si="41"/>
        <v>56043</v>
      </c>
      <c r="J330" s="8">
        <f t="shared" si="41"/>
        <v>109</v>
      </c>
      <c r="K330" s="8">
        <f t="shared" si="41"/>
        <v>19644</v>
      </c>
      <c r="L330" s="8">
        <f t="shared" si="41"/>
        <v>260</v>
      </c>
      <c r="M330" s="8">
        <f t="shared" si="41"/>
        <v>2598</v>
      </c>
      <c r="N330" s="8">
        <f t="shared" si="41"/>
        <v>17182</v>
      </c>
      <c r="O330" s="8">
        <f t="shared" si="41"/>
        <v>3816</v>
      </c>
      <c r="P330" s="8">
        <f t="shared" si="41"/>
        <v>79455</v>
      </c>
      <c r="Q330" s="8">
        <f t="shared" si="41"/>
        <v>59288</v>
      </c>
      <c r="R330" s="11">
        <f t="shared" si="41"/>
        <v>2276.5</v>
      </c>
      <c r="S330" s="8"/>
    </row>
  </sheetData>
  <mergeCells count="1">
    <mergeCell ref="A1:S1"/>
  </mergeCells>
  <pageMargins left="0.0388888888888889" right="0.118055555555556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2020-12-31T02:54:00Z</dcterms:created>
  <dcterms:modified xsi:type="dcterms:W3CDTF">2024-10-15T03:06:44Z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EF6923CD6CA241FB816CB1684EA6BC52</vt:lpwstr>
  </property>
</Properties>
</file>