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28" windowHeight="10020" tabRatio="774" activeTab="0"/>
  </bookViews>
  <sheets>
    <sheet name="封面"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 name="表17" sheetId="18" r:id="rId18"/>
    <sheet name="表18" sheetId="19" r:id="rId19"/>
    <sheet name="表19" sheetId="20" r:id="rId20"/>
    <sheet name="表20" sheetId="21" r:id="rId21"/>
    <sheet name="表21" sheetId="22" r:id="rId22"/>
    <sheet name="表22" sheetId="23" r:id="rId23"/>
    <sheet name="表23" sheetId="24" r:id="rId24"/>
    <sheet name="表24" sheetId="25" r:id="rId25"/>
    <sheet name="表25" sheetId="26" r:id="rId26"/>
    <sheet name="表26" sheetId="27" r:id="rId27"/>
    <sheet name="表27" sheetId="28" r:id="rId28"/>
    <sheet name="表28" sheetId="29" r:id="rId29"/>
    <sheet name="表29" sheetId="30" r:id="rId30"/>
    <sheet name="表30" sheetId="31" r:id="rId31"/>
  </sheets>
  <definedNames>
    <definedName name="_xlnm.Print_Titles" localSheetId="12">'表12'!$1:$5</definedName>
    <definedName name="_xlnm.Print_Titles" localSheetId="2">'表2'!$1:$3</definedName>
    <definedName name="地区名称">#REF!</definedName>
    <definedName name="_xlnm.Print_Titles" localSheetId="4">'表4'!$1:$2</definedName>
    <definedName name="_xlnm.Print_Titles" localSheetId="8">'表8'!$1:$3</definedName>
    <definedName name="_xlnm.Print_Titles" localSheetId="11">'表11'!$1:$3</definedName>
  </definedNames>
  <calcPr fullCalcOnLoad="1"/>
</workbook>
</file>

<file path=xl/sharedStrings.xml><?xml version="1.0" encoding="utf-8"?>
<sst xmlns="http://schemas.openxmlformats.org/spreadsheetml/2006/main" count="4031" uniqueCount="1778">
  <si>
    <t>衡东县2023年政府预算公开套表</t>
  </si>
  <si>
    <t>表1</t>
  </si>
  <si>
    <t>衡东县2023年一般公共预算收支平衡表</t>
  </si>
  <si>
    <t>表2</t>
  </si>
  <si>
    <t>衡东县2023年一般公共预算收入预算表</t>
  </si>
  <si>
    <t>表3</t>
  </si>
  <si>
    <t>衡东县2023年一般公共预算支出表</t>
  </si>
  <si>
    <t>表4</t>
  </si>
  <si>
    <t>衡东县2023年一般公共预算基本支出表</t>
  </si>
  <si>
    <t>表5</t>
  </si>
  <si>
    <t>衡东县2023年一般公共预算本级支出表</t>
  </si>
  <si>
    <t>表6</t>
  </si>
  <si>
    <t>衡东县2023年一般公共预算本级基本支出表</t>
  </si>
  <si>
    <t>表7</t>
  </si>
  <si>
    <t>衡东县2023年一般公共预算税收返还和转移支付表</t>
  </si>
  <si>
    <t>表8</t>
  </si>
  <si>
    <t>衡东县2023年一般公共预算对下税收返还和转移支付预算分项目表</t>
  </si>
  <si>
    <t>表9</t>
  </si>
  <si>
    <t>衡东县2023年一般公共预算对下税收返还和转移支付预算分地区表</t>
  </si>
  <si>
    <t>表10</t>
  </si>
  <si>
    <t>衡东县2023年一般公共预算专项转移支付提前下达情况表</t>
  </si>
  <si>
    <t>表11</t>
  </si>
  <si>
    <t>衡东县2023年一般性转移支付资金提前下达情况</t>
  </si>
  <si>
    <t>表12</t>
  </si>
  <si>
    <t>衡东县2023年政府性基金预算收支平衡表</t>
  </si>
  <si>
    <t>表13</t>
  </si>
  <si>
    <t>衡东县2023年政府性基金预算收入表</t>
  </si>
  <si>
    <t>表14</t>
  </si>
  <si>
    <t>衡东县2023年政府性基金预算支出表</t>
  </si>
  <si>
    <t>表15</t>
  </si>
  <si>
    <t>衡东县2023年本级政府性基金预算支出表</t>
  </si>
  <si>
    <t>表16</t>
  </si>
  <si>
    <t>衡东县2023年政府性基金预算转移支付表</t>
  </si>
  <si>
    <t>表17</t>
  </si>
  <si>
    <t>衡东县2023年政府性基金转移支付提前下达情况表</t>
  </si>
  <si>
    <t>表18</t>
  </si>
  <si>
    <t>衡东县2023年社会保险基金预算总表</t>
  </si>
  <si>
    <t>表19</t>
  </si>
  <si>
    <t>衡东县2023年社会保险基金收入预算表</t>
  </si>
  <si>
    <t>表20</t>
  </si>
  <si>
    <t>衡东县2023年社会保险基金支出预算表</t>
  </si>
  <si>
    <t>表21</t>
  </si>
  <si>
    <t>衡东县2023年国有资本经营收入预算表</t>
  </si>
  <si>
    <t>表22</t>
  </si>
  <si>
    <t>衡东县2023年国有资本经营支出预算表</t>
  </si>
  <si>
    <t>表23</t>
  </si>
  <si>
    <t>衡东县2023年本级国有资本经营支出预算表</t>
  </si>
  <si>
    <t>表24</t>
  </si>
  <si>
    <t>衡东县2023年度对下安排转移支付的国有资本经营预算转移性支付表</t>
  </si>
  <si>
    <t>表25</t>
  </si>
  <si>
    <t>衡东县2022年地方政府债务限额及余额预算情况表</t>
  </si>
  <si>
    <t>表26</t>
  </si>
  <si>
    <t>衡东县2022年地方政府一般债务余额情况表</t>
  </si>
  <si>
    <t>表27</t>
  </si>
  <si>
    <t>衡东县2022年地方政府专项债务余额情况表</t>
  </si>
  <si>
    <t>表28</t>
  </si>
  <si>
    <t>衡东县2022年地方政府债券发行及还本付息情况表</t>
  </si>
  <si>
    <t>表29</t>
  </si>
  <si>
    <t>衡东县2022年地方政府债券使用情况表</t>
  </si>
  <si>
    <t>表30</t>
  </si>
  <si>
    <t>衡东县2023年地方政府债券还本付息预算情况表</t>
  </si>
  <si>
    <t>公开单位：衡东县财政局</t>
  </si>
  <si>
    <t>公开时间：2023年3月8日</t>
  </si>
  <si>
    <t>金额单位：万元</t>
  </si>
  <si>
    <t>序号</t>
  </si>
  <si>
    <t>收入项目</t>
  </si>
  <si>
    <t>金额</t>
  </si>
  <si>
    <t>支出项目</t>
  </si>
  <si>
    <t>一</t>
  </si>
  <si>
    <t>地方收入</t>
  </si>
  <si>
    <t>公共财政预算支出</t>
  </si>
  <si>
    <t>税收收入</t>
  </si>
  <si>
    <t>本年本级安排支出</t>
  </si>
  <si>
    <t>非税收入</t>
  </si>
  <si>
    <t>上年结转支出</t>
  </si>
  <si>
    <t>上级专款支出</t>
  </si>
  <si>
    <t>二</t>
  </si>
  <si>
    <t>上级补助收入</t>
  </si>
  <si>
    <t>上解上级支出</t>
  </si>
  <si>
    <t>财力性转移支付收入</t>
  </si>
  <si>
    <t>一般性转移支付收入</t>
  </si>
  <si>
    <t>专项转移支付收入</t>
  </si>
  <si>
    <t>三</t>
  </si>
  <si>
    <t>上年结余</t>
  </si>
  <si>
    <t>四</t>
  </si>
  <si>
    <t>调入预算稳定调节基金</t>
  </si>
  <si>
    <t>五</t>
  </si>
  <si>
    <t>调入资金</t>
  </si>
  <si>
    <t>政府性基金调入</t>
  </si>
  <si>
    <t>其他调入</t>
  </si>
  <si>
    <t>合计</t>
  </si>
  <si>
    <t>- 2 -</t>
  </si>
  <si>
    <t>预算科目</t>
  </si>
  <si>
    <t>2023年预算数</t>
  </si>
  <si>
    <t>上年完成数</t>
  </si>
  <si>
    <t>比上年增减额</t>
  </si>
  <si>
    <t>比上年增减%</t>
  </si>
  <si>
    <t>备注</t>
  </si>
  <si>
    <t>1、税收收入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</si>
  <si>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</si>
  <si>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</si>
  <si>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</si>
  <si>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</si>
  <si>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</si>
  <si>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</si>
  <si>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</si>
  <si>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</si>
  <si>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</si>
  <si>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</si>
  <si>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</si>
  <si>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</si>
  <si>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</si>
  <si>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其他税收收入</t>
  </si>
  <si>
    <t>2、非税收入</t>
  </si>
  <si>
    <t xml:space="preserve">    专项收入</t>
  </si>
  <si>
    <t xml:space="preserve">    行政事业性收费收入</t>
  </si>
  <si>
    <t xml:space="preserve">    罚没收入</t>
  </si>
  <si>
    <t xml:space="preserve">    国有资源（资产）有偿使用收入</t>
  </si>
  <si>
    <t xml:space="preserve">    其他收入</t>
  </si>
  <si>
    <t>一般公共预算收入合计</t>
  </si>
  <si>
    <t>单位：万元</t>
  </si>
  <si>
    <t>项目</t>
  </si>
  <si>
    <t>上年决算（执行)数</t>
  </si>
  <si>
    <t>预算数</t>
  </si>
  <si>
    <t>预算数为决算（执行）数%</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</si>
  <si>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</si>
  <si>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</si>
  <si>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</si>
  <si>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</si>
  <si>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</si>
  <si>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</si>
  <si>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</si>
  <si>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</si>
  <si>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</si>
  <si>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</si>
  <si>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</si>
  <si>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</si>
  <si>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</si>
  <si>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</si>
  <si>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</si>
  <si>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</si>
  <si>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</si>
  <si>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</si>
  <si>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</si>
  <si>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</si>
  <si>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</si>
  <si>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</si>
  <si>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</si>
  <si>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</si>
  <si>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</si>
  <si>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</si>
  <si>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</si>
  <si>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</si>
  <si>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</si>
  <si>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</si>
  <si>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</si>
  <si>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</si>
  <si>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</si>
  <si>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</si>
  <si>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</si>
  <si>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</si>
  <si>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</si>
  <si>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</si>
  <si>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</si>
  <si>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</si>
  <si>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</si>
  <si>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</si>
  <si>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</si>
  <si>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</si>
  <si>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</si>
  <si>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</si>
  <si>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</si>
  <si>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</si>
  <si>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</si>
  <si>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</si>
  <si>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</si>
  <si>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</si>
  <si>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</si>
  <si>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</si>
  <si>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</si>
  <si>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</si>
  <si>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</si>
  <si>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</si>
  <si>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</si>
  <si>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</si>
  <si>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</si>
  <si>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</si>
  <si>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</si>
  <si>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</si>
  <si>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</si>
  <si>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</si>
  <si>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</si>
  <si>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</si>
  <si>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</si>
  <si>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</si>
  <si>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</si>
  <si>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</si>
  <si>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</si>
  <si>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</si>
  <si>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</si>
  <si>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</si>
  <si>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</si>
  <si>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</si>
  <si>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</si>
  <si>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</si>
  <si>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</si>
  <si>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</si>
  <si>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</si>
  <si>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</si>
  <si>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</si>
  <si>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</si>
  <si>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</si>
  <si>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</si>
  <si>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</si>
  <si>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</si>
  <si>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</si>
  <si>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</si>
  <si>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</si>
  <si>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</si>
  <si>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</si>
  <si>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</si>
  <si>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</si>
  <si>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</si>
  <si>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</si>
  <si>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</si>
  <si>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</si>
  <si>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</si>
  <si>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</si>
  <si>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</si>
  <si>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</si>
  <si>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</si>
  <si>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</si>
  <si>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</si>
  <si>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</si>
  <si>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</si>
  <si>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</si>
  <si>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</si>
  <si>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</si>
  <si>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</si>
  <si>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</si>
  <si>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</si>
  <si>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</si>
  <si>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</si>
  <si>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</si>
  <si>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</si>
  <si>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</si>
  <si>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</si>
  <si>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</si>
  <si>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</si>
  <si>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</si>
  <si>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</si>
  <si>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</si>
  <si>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</si>
  <si>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</si>
  <si>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</si>
  <si>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</si>
  <si>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对外宣传</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</si>
  <si>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</si>
  <si>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</si>
  <si>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</si>
  <si>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</si>
  <si>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</si>
  <si>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</si>
  <si>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</si>
  <si>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</si>
  <si>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</si>
  <si>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</si>
  <si>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</si>
  <si>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</si>
  <si>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</si>
  <si>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</si>
  <si>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</si>
  <si>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</si>
  <si>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</si>
  <si>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</si>
  <si>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</si>
  <si>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</si>
  <si>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</si>
  <si>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</si>
  <si>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</si>
  <si>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</si>
  <si>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</si>
  <si>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</si>
  <si>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</si>
  <si>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</si>
  <si>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</si>
  <si>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</si>
  <si>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</si>
  <si>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</si>
  <si>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</si>
  <si>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</si>
  <si>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</si>
  <si>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</si>
  <si>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</si>
  <si>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</si>
  <si>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</si>
  <si>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</si>
  <si>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</si>
  <si>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</si>
  <si>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</si>
  <si>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</si>
  <si>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</si>
  <si>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</si>
  <si>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</si>
  <si>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</si>
  <si>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</si>
  <si>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</si>
  <si>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</si>
  <si>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</si>
  <si>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</si>
  <si>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</si>
  <si>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</si>
  <si>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</si>
  <si>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</si>
  <si>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</si>
  <si>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</si>
  <si>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</si>
  <si>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</si>
  <si>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</si>
  <si>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</si>
  <si>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</si>
  <si>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</si>
  <si>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</si>
  <si>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</si>
  <si>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</si>
  <si>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</si>
  <si>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</si>
  <si>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</si>
  <si>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</si>
  <si>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</si>
  <si>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</si>
  <si>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</si>
  <si>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</si>
  <si>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</si>
  <si>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</si>
  <si>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</si>
  <si>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</si>
  <si>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</si>
  <si>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</si>
  <si>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</si>
  <si>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</si>
  <si>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</si>
  <si>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</si>
  <si>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</si>
  <si>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</si>
  <si>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</si>
  <si>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</si>
  <si>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</si>
  <si>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</si>
  <si>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</si>
  <si>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</si>
  <si>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</si>
  <si>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</si>
  <si>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</si>
  <si>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</si>
  <si>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</si>
  <si>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</si>
  <si>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</si>
  <si>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</si>
  <si>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</si>
  <si>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</si>
  <si>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</si>
  <si>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</si>
  <si>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</si>
  <si>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</si>
  <si>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</si>
  <si>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</si>
  <si>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</si>
  <si>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</si>
  <si>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</si>
  <si>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</si>
  <si>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</si>
  <si>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</si>
  <si>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</si>
  <si>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</si>
  <si>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</si>
  <si>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</si>
  <si>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</si>
  <si>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</si>
  <si>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</si>
  <si>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</si>
  <si>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</si>
  <si>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</si>
  <si>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</si>
  <si>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</si>
  <si>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</si>
  <si>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</si>
  <si>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</si>
  <si>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</si>
  <si>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</si>
  <si>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</si>
  <si>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</si>
  <si>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</si>
  <si>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</si>
  <si>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</si>
  <si>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</si>
  <si>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</si>
  <si>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</si>
  <si>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</si>
  <si>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</si>
  <si>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</si>
  <si>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</si>
  <si>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</si>
  <si>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</si>
  <si>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</si>
  <si>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</si>
  <si>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</si>
  <si>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</si>
  <si>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</si>
  <si>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</si>
  <si>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</si>
  <si>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</si>
  <si>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</si>
  <si>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</si>
  <si>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</si>
  <si>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</si>
  <si>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</si>
  <si>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</si>
  <si>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</si>
  <si>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</si>
  <si>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</si>
  <si>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</si>
  <si>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</si>
  <si>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</si>
  <si>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</si>
  <si>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</si>
  <si>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</si>
  <si>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</si>
  <si>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</si>
  <si>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</si>
  <si>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</si>
  <si>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</si>
  <si>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</si>
  <si>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</si>
  <si>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</si>
  <si>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</si>
  <si>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</si>
  <si>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</si>
  <si>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</si>
  <si>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</si>
  <si>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</si>
  <si>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</si>
  <si>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</si>
  <si>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</si>
  <si>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</si>
  <si>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</si>
  <si>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</si>
  <si>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</si>
  <si>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</si>
  <si>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</si>
  <si>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</si>
  <si>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</si>
  <si>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</si>
  <si>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</si>
  <si>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</si>
  <si>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</si>
  <si>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</si>
  <si>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</si>
  <si>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</si>
  <si>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</si>
  <si>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</si>
  <si>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</si>
  <si>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</si>
  <si>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</si>
  <si>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</si>
  <si>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</si>
  <si>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</si>
  <si>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</si>
  <si>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</si>
  <si>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</si>
  <si>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</si>
  <si>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</si>
  <si>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</si>
  <si>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</si>
  <si>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</si>
  <si>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</si>
  <si>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</si>
  <si>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</si>
  <si>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</si>
  <si>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</si>
  <si>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</si>
  <si>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</si>
  <si>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</si>
  <si>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</si>
  <si>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</si>
  <si>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</si>
  <si>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</si>
  <si>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</si>
  <si>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</si>
  <si>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</si>
  <si>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</si>
  <si>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</si>
  <si>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</si>
  <si>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</si>
  <si>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</si>
  <si>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</si>
  <si>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</si>
  <si>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</si>
  <si>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</si>
  <si>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</si>
  <si>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</si>
  <si>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</si>
  <si>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</si>
  <si>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</si>
  <si>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</si>
  <si>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</si>
  <si>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</si>
  <si>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</si>
  <si>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</si>
  <si>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</si>
  <si>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</si>
  <si>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</si>
  <si>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</si>
  <si>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</si>
  <si>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</si>
  <si>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</si>
  <si>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</si>
  <si>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</si>
  <si>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</si>
  <si>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</si>
  <si>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</si>
  <si>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</si>
  <si>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</si>
  <si>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</si>
  <si>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</si>
  <si>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</si>
  <si>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</si>
  <si>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</si>
  <si>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</si>
  <si>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</si>
  <si>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</si>
  <si>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</si>
  <si>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</si>
  <si>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</si>
  <si>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</si>
  <si>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</si>
  <si>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</si>
  <si>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</si>
  <si>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</si>
  <si>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</si>
  <si>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</si>
  <si>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</si>
  <si>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</si>
  <si>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</si>
  <si>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</si>
  <si>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</si>
  <si>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</si>
  <si>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</si>
  <si>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</si>
  <si>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</si>
  <si>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</si>
  <si>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</si>
  <si>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</si>
  <si>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</si>
  <si>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</si>
  <si>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</si>
  <si>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</si>
  <si>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</si>
  <si>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</si>
  <si>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</si>
  <si>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</si>
  <si>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</si>
  <si>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</si>
  <si>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</si>
  <si>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</si>
  <si>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</si>
  <si>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</si>
  <si>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</si>
  <si>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</si>
  <si>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</si>
  <si>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</si>
  <si>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</si>
  <si>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</si>
  <si>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</si>
  <si>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</si>
  <si>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</si>
  <si>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</si>
  <si>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</si>
  <si>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</si>
  <si>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</si>
  <si>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</si>
  <si>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</si>
  <si>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</si>
  <si>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</si>
  <si>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</si>
  <si>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</si>
  <si>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</si>
  <si>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</si>
  <si>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</si>
  <si>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</si>
  <si>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</si>
  <si>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</si>
  <si>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</si>
  <si>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</si>
  <si>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</si>
  <si>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</si>
  <si>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</si>
  <si>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</si>
  <si>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</si>
  <si>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</si>
  <si>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</si>
  <si>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</si>
  <si>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</si>
  <si>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</si>
  <si>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</si>
  <si>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</si>
  <si>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</si>
  <si>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</si>
  <si>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</si>
  <si>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</si>
  <si>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</si>
  <si>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</si>
  <si>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</si>
  <si>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</si>
  <si>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</si>
  <si>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</si>
  <si>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</si>
  <si>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</si>
  <si>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</si>
  <si>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</si>
  <si>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</si>
  <si>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</si>
  <si>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</si>
  <si>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</si>
  <si>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</si>
  <si>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</si>
  <si>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</si>
  <si>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</si>
  <si>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</si>
  <si>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</si>
  <si>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</si>
  <si>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</si>
  <si>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</si>
  <si>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</si>
  <si>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</si>
  <si>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</si>
  <si>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</si>
  <si>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</si>
  <si>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</si>
  <si>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</si>
  <si>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</si>
  <si>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</si>
  <si>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</si>
  <si>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</si>
  <si>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</si>
  <si>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</si>
  <si>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</si>
  <si>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</si>
  <si>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</si>
  <si>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</si>
  <si>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</si>
  <si>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</si>
  <si>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</si>
  <si>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</si>
  <si>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</si>
  <si>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</si>
  <si>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</si>
  <si>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</si>
  <si>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</si>
  <si>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</si>
  <si>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</si>
  <si>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</si>
  <si>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</si>
  <si>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</si>
  <si>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</si>
  <si>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</si>
  <si>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</si>
  <si>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</si>
  <si>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</si>
  <si>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</si>
  <si>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</si>
  <si>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</si>
  <si>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</si>
  <si>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</si>
  <si>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</si>
  <si>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</si>
  <si>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</si>
  <si>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</si>
  <si>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</si>
  <si>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</si>
  <si>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</si>
  <si>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</si>
  <si>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</si>
  <si>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</si>
  <si>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</si>
  <si>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</si>
  <si>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</si>
  <si>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</si>
  <si>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</si>
  <si>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</si>
  <si>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</si>
  <si>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</si>
  <si>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</si>
  <si>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</si>
  <si>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</si>
  <si>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</si>
  <si>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</si>
  <si>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</si>
  <si>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</si>
  <si>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</si>
  <si>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</si>
  <si>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</si>
  <si>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</si>
  <si>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</si>
  <si>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</si>
  <si>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</si>
  <si>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</si>
  <si>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</si>
  <si>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</si>
  <si>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</si>
  <si>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</si>
  <si>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</si>
  <si>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</si>
  <si>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</si>
  <si>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</si>
  <si>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</si>
  <si>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</si>
  <si>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</si>
  <si>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</si>
  <si>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</si>
  <si>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</si>
  <si>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</si>
  <si>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</si>
  <si>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</si>
  <si>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</si>
  <si>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</si>
  <si>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</si>
  <si>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</si>
  <si>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</si>
  <si>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</si>
  <si>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</si>
  <si>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</si>
  <si>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</si>
  <si>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</si>
  <si>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</si>
  <si>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</si>
  <si>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</si>
  <si>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</si>
  <si>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</si>
  <si>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</si>
  <si>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</si>
  <si>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</si>
  <si>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</si>
  <si>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</si>
  <si>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</si>
  <si>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</si>
  <si>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</si>
  <si>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</si>
  <si>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</si>
  <si>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</si>
  <si>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</si>
  <si>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</si>
  <si>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</si>
  <si>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</si>
  <si>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</si>
  <si>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</si>
  <si>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</si>
  <si>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</si>
  <si>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</si>
  <si>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</si>
  <si>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</si>
  <si>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</si>
  <si>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</si>
  <si>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</si>
  <si>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</si>
  <si>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</si>
  <si>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</si>
  <si>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</si>
  <si>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</si>
  <si>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</si>
  <si>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</si>
  <si>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</si>
  <si>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</si>
  <si>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</si>
  <si>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</si>
  <si>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</si>
  <si>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</si>
  <si>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</si>
  <si>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</si>
  <si>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</si>
  <si>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</si>
  <si>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</si>
  <si>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</si>
  <si>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</si>
  <si>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</si>
  <si>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</si>
  <si>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</si>
  <si>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</si>
  <si>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</si>
  <si>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</si>
  <si>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</si>
  <si>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</si>
  <si>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</si>
  <si>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</si>
  <si>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</si>
  <si>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</si>
  <si>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</si>
  <si>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</si>
  <si>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</si>
  <si>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</si>
  <si>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</si>
  <si>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</si>
  <si>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</si>
  <si>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</si>
  <si>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</si>
  <si>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</si>
  <si>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</si>
  <si>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</si>
  <si>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</si>
  <si>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</si>
  <si>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</si>
  <si>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</si>
  <si>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</si>
  <si>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</si>
  <si>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</si>
  <si>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</si>
  <si>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</si>
  <si>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</si>
  <si>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</si>
  <si>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</si>
  <si>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</si>
  <si>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</si>
  <si>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</si>
  <si>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</si>
  <si>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</si>
  <si>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</si>
  <si>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</si>
  <si>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</si>
  <si>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</si>
  <si>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</si>
  <si>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</si>
  <si>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</si>
  <si>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</si>
  <si>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</si>
  <si>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</si>
  <si>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</si>
  <si>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</si>
  <si>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</si>
  <si>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</si>
  <si>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</si>
  <si>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</si>
  <si>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</si>
  <si>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</si>
  <si>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</si>
  <si>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</si>
  <si>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</si>
  <si>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</si>
  <si>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</si>
  <si>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</si>
  <si>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</si>
  <si>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</si>
  <si>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</si>
  <si>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</si>
  <si>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</si>
  <si>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</si>
  <si>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</si>
  <si>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</si>
  <si>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</si>
  <si>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</si>
  <si>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</si>
  <si>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</si>
  <si>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</si>
  <si>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</si>
  <si>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</si>
  <si>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</si>
  <si>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</si>
  <si>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</si>
  <si>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</si>
  <si>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</si>
  <si>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</si>
  <si>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</si>
  <si>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</si>
  <si>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</si>
  <si>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</si>
  <si>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</si>
  <si>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</si>
  <si>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</si>
  <si>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</si>
  <si>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</si>
  <si>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</si>
  <si>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</si>
  <si>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</si>
  <si>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</si>
  <si>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</si>
  <si>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</si>
  <si>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</si>
  <si>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</si>
  <si>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</si>
  <si>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</si>
  <si>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</si>
  <si>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</si>
  <si>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</si>
  <si>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</si>
  <si>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</si>
  <si>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</si>
  <si>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</si>
  <si>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</si>
  <si>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</si>
  <si>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</si>
  <si>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</si>
  <si>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</si>
  <si>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</si>
  <si>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</si>
  <si>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</si>
  <si>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</si>
  <si>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</si>
  <si>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</si>
  <si>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</si>
  <si>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</si>
  <si>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</si>
  <si>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</si>
  <si>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</si>
  <si>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</si>
  <si>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</si>
  <si>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</si>
  <si>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</si>
  <si>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</si>
  <si>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</si>
  <si>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</si>
  <si>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</si>
  <si>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</si>
  <si>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</si>
  <si>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</si>
  <si>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</si>
  <si>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</si>
  <si>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</si>
  <si>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</si>
  <si>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</si>
  <si>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</si>
  <si>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</si>
  <si>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</si>
  <si>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</si>
  <si>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</si>
  <si>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</si>
  <si>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</si>
  <si>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</si>
  <si>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</si>
  <si>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</si>
  <si>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</si>
  <si>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</si>
  <si>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</si>
  <si>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</si>
  <si>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</si>
  <si>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</si>
  <si>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</si>
  <si>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</si>
  <si>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</si>
  <si>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</si>
  <si>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</si>
  <si>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</si>
  <si>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</si>
  <si>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</si>
  <si>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</si>
  <si>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</si>
  <si>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</si>
  <si>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</si>
  <si>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</si>
  <si>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</si>
  <si>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</si>
  <si>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</si>
  <si>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</si>
  <si>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</si>
  <si>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</si>
  <si>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</si>
  <si>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</si>
  <si>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</si>
  <si>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</si>
  <si>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</si>
  <si>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</si>
  <si>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</si>
  <si>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</si>
  <si>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</si>
  <si>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</si>
  <si>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</si>
  <si>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</si>
  <si>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</si>
  <si>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</si>
  <si>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</si>
  <si>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</si>
  <si>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</si>
  <si>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</si>
  <si>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</si>
  <si>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</si>
  <si>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</si>
  <si>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</si>
  <si>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</si>
  <si>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</si>
  <si>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</si>
  <si>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</si>
  <si>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</si>
  <si>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</si>
  <si>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</si>
  <si>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</si>
  <si>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</si>
  <si>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</si>
  <si>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</si>
  <si>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</si>
  <si>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</si>
  <si>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</si>
  <si>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</si>
  <si>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</si>
  <si>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</si>
  <si>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</si>
  <si>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</si>
  <si>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</si>
  <si>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</si>
  <si>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</si>
  <si>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</si>
  <si>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</si>
  <si>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</si>
  <si>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</si>
  <si>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</si>
  <si>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</si>
  <si>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</si>
  <si>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</si>
  <si>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</si>
  <si>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</si>
  <si>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</si>
  <si>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</si>
  <si>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</si>
  <si>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</si>
  <si>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</si>
  <si>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</si>
  <si>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</si>
  <si>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</si>
  <si>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</si>
  <si>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</si>
  <si>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</si>
  <si>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</si>
  <si>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</si>
  <si>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</si>
  <si>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</si>
  <si>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</si>
  <si>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</si>
  <si>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</si>
  <si>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</si>
  <si>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</si>
  <si>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</si>
  <si>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</si>
  <si>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</si>
  <si>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</si>
  <si>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</si>
  <si>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</si>
  <si>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</si>
  <si>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</si>
  <si>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</si>
  <si>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</si>
  <si>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</si>
  <si>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</si>
  <si>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</si>
  <si>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</si>
  <si>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</si>
  <si>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</si>
  <si>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</si>
  <si>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</si>
  <si>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</si>
  <si>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</si>
  <si>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</si>
  <si>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</si>
  <si>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</si>
  <si>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</si>
  <si>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</si>
  <si>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</si>
  <si>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</si>
  <si>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</si>
  <si>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</si>
  <si>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</si>
  <si>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</si>
  <si>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</si>
  <si>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</si>
  <si>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</si>
  <si>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</si>
  <si>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</si>
  <si>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</si>
  <si>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</si>
  <si>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</si>
  <si>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</si>
  <si>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</si>
  <si>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</si>
  <si>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</si>
  <si>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</si>
  <si>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</si>
  <si>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</si>
  <si>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</si>
  <si>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</si>
  <si>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</si>
  <si>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</si>
  <si>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</si>
  <si>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</si>
  <si>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</si>
  <si>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</si>
  <si>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</si>
  <si>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</si>
  <si>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</si>
  <si>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</si>
  <si>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</si>
  <si>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</si>
  <si>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支出合计</t>
  </si>
  <si>
    <t>政府经济科目</t>
  </si>
  <si>
    <t>科目编码</t>
  </si>
  <si>
    <t>科目名称</t>
  </si>
  <si>
    <t>类</t>
  </si>
  <si>
    <t>款</t>
  </si>
  <si>
    <t>301</t>
  </si>
  <si>
    <t>工资福利支出</t>
  </si>
  <si>
    <t>1</t>
  </si>
  <si>
    <t xml:space="preserve">    30101</t>
  </si>
  <si>
    <t xml:space="preserve">    基本工资</t>
  </si>
  <si>
    <t xml:space="preserve">    30103</t>
  </si>
  <si>
    <t xml:space="preserve">    奖金</t>
  </si>
  <si>
    <t xml:space="preserve">    30102</t>
  </si>
  <si>
    <t xml:space="preserve">    津贴补贴</t>
  </si>
  <si>
    <t xml:space="preserve">    30107</t>
  </si>
  <si>
    <t xml:space="preserve">    绩效工资</t>
  </si>
  <si>
    <t xml:space="preserve">    30110</t>
  </si>
  <si>
    <t xml:space="preserve">    职工基本医疗保险缴费</t>
  </si>
  <si>
    <t xml:space="preserve">    30112</t>
  </si>
  <si>
    <t xml:space="preserve">    其他社会保障缴费</t>
  </si>
  <si>
    <t xml:space="preserve">    30108</t>
  </si>
  <si>
    <t xml:space="preserve">    机关事业单位基本养老保险缴费</t>
  </si>
  <si>
    <t xml:space="preserve">    30109</t>
  </si>
  <si>
    <t xml:space="preserve">    职业年金缴费</t>
  </si>
  <si>
    <t xml:space="preserve">    30113</t>
  </si>
  <si>
    <t xml:space="preserve">    住房公积金</t>
  </si>
  <si>
    <t xml:space="preserve">    30199</t>
  </si>
  <si>
    <t xml:space="preserve">    其他工资福利支出</t>
  </si>
  <si>
    <t xml:space="preserve">    30106</t>
  </si>
  <si>
    <t xml:space="preserve">    伙食补助费</t>
  </si>
  <si>
    <t>302</t>
  </si>
  <si>
    <t>商品和服务支出</t>
  </si>
  <si>
    <t>2</t>
  </si>
  <si>
    <t xml:space="preserve">    30228</t>
  </si>
  <si>
    <t xml:space="preserve">    工会经费</t>
  </si>
  <si>
    <t xml:space="preserve">    30211</t>
  </si>
  <si>
    <t xml:space="preserve">    差旅费</t>
  </si>
  <si>
    <t xml:space="preserve">    30202</t>
  </si>
  <si>
    <t xml:space="preserve">    印刷费</t>
  </si>
  <si>
    <t xml:space="preserve">    30206</t>
  </si>
  <si>
    <t xml:space="preserve">    电费</t>
  </si>
  <si>
    <t xml:space="preserve">    30229</t>
  </si>
  <si>
    <t xml:space="preserve">    福利费</t>
  </si>
  <si>
    <t xml:space="preserve">    30239</t>
  </si>
  <si>
    <t xml:space="preserve">    其他交通费用</t>
  </si>
  <si>
    <t xml:space="preserve">    30201</t>
  </si>
  <si>
    <t xml:space="preserve">    办公费</t>
  </si>
  <si>
    <t xml:space="preserve">    30214</t>
  </si>
  <si>
    <t xml:space="preserve">    租赁费</t>
  </si>
  <si>
    <t xml:space="preserve">    30209</t>
  </si>
  <si>
    <t xml:space="preserve">    物业管理费</t>
  </si>
  <si>
    <t xml:space="preserve">    30204</t>
  </si>
  <si>
    <t xml:space="preserve">    手续费</t>
  </si>
  <si>
    <t xml:space="preserve">    30215</t>
  </si>
  <si>
    <t xml:space="preserve">    会议费</t>
  </si>
  <si>
    <t xml:space="preserve">    30216</t>
  </si>
  <si>
    <t xml:space="preserve">    培训费</t>
  </si>
  <si>
    <t xml:space="preserve">    30218</t>
  </si>
  <si>
    <t xml:space="preserve">    专用材料费</t>
  </si>
  <si>
    <t xml:space="preserve">    30224</t>
  </si>
  <si>
    <t xml:space="preserve">    被装购置费</t>
  </si>
  <si>
    <t xml:space="preserve">    30225</t>
  </si>
  <si>
    <t xml:space="preserve">    专用燃料费</t>
  </si>
  <si>
    <t xml:space="preserve">    30227</t>
  </si>
  <si>
    <t xml:space="preserve">    委托业务费</t>
  </si>
  <si>
    <t xml:space="preserve">    30203</t>
  </si>
  <si>
    <t xml:space="preserve">    咨询费</t>
  </si>
  <si>
    <t xml:space="preserve">    30217</t>
  </si>
  <si>
    <t xml:space="preserve">    公务接待费</t>
  </si>
  <si>
    <t xml:space="preserve">    30213</t>
  </si>
  <si>
    <t xml:space="preserve">    维修（护）费</t>
  </si>
  <si>
    <t xml:space="preserve">    30299</t>
  </si>
  <si>
    <t xml:space="preserve">    其他商品和服务支出</t>
  </si>
  <si>
    <t xml:space="preserve">    30226</t>
  </si>
  <si>
    <t xml:space="preserve">    劳务费</t>
  </si>
  <si>
    <t xml:space="preserve">    30231</t>
  </si>
  <si>
    <t xml:space="preserve">    公务用车运行维护费</t>
  </si>
  <si>
    <t xml:space="preserve">    30207</t>
  </si>
  <si>
    <t xml:space="preserve">    邮电费</t>
  </si>
  <si>
    <t xml:space="preserve">    30205</t>
  </si>
  <si>
    <t xml:space="preserve">    水费</t>
  </si>
  <si>
    <t xml:space="preserve">    30240</t>
  </si>
  <si>
    <t xml:space="preserve">    税金及附加费用</t>
  </si>
  <si>
    <t>303</t>
  </si>
  <si>
    <t>对个人和家庭的补助</t>
  </si>
  <si>
    <t>3</t>
  </si>
  <si>
    <t xml:space="preserve">    30305</t>
  </si>
  <si>
    <t xml:space="preserve">    生活补助</t>
  </si>
  <si>
    <t xml:space="preserve">    30307</t>
  </si>
  <si>
    <t xml:space="preserve">    医疗费补助</t>
  </si>
  <si>
    <t xml:space="preserve">    30304</t>
  </si>
  <si>
    <t xml:space="preserve">    抚恤金</t>
  </si>
  <si>
    <t xml:space="preserve">    30306</t>
  </si>
  <si>
    <t xml:space="preserve">    救济费</t>
  </si>
  <si>
    <t xml:space="preserve">    30308</t>
  </si>
  <si>
    <t xml:space="preserve">    助学金</t>
  </si>
  <si>
    <t xml:space="preserve">    30301</t>
  </si>
  <si>
    <t xml:space="preserve">    离休费</t>
  </si>
  <si>
    <t xml:space="preserve">    30302</t>
  </si>
  <si>
    <t xml:space="preserve">    退休费</t>
  </si>
  <si>
    <t xml:space="preserve">    30399</t>
  </si>
  <si>
    <t xml:space="preserve">    其他对个人和家庭的补助</t>
  </si>
  <si>
    <t xml:space="preserve">    扶贫</t>
  </si>
  <si>
    <t xml:space="preserve">      扶贫贷款奖补和贴息</t>
  </si>
  <si>
    <t xml:space="preserve">      扶贫事业机构</t>
  </si>
  <si>
    <t xml:space="preserve">      其他扶贫支出</t>
  </si>
  <si>
    <t>收入</t>
  </si>
  <si>
    <t xml:space="preserve">  上级补助收入</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</si>
  <si>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</si>
  <si>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</si>
  <si>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</si>
  <si>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</si>
  <si>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</si>
  <si>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</si>
  <si>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</si>
  <si>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</si>
  <si>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</si>
  <si>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</si>
  <si>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</si>
  <si>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</si>
  <si>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</si>
  <si>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</si>
  <si>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</si>
  <si>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</si>
  <si>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</si>
  <si>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</si>
  <si>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</si>
  <si>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</si>
  <si>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巩固脱贫攻坚成果衔接乡村振兴转移支付收入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</si>
  <si>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</si>
  <si>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</si>
  <si>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</si>
  <si>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</si>
  <si>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</si>
  <si>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</si>
  <si>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</si>
  <si>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</si>
  <si>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</si>
  <si>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</si>
  <si>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</si>
  <si>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</si>
  <si>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</si>
  <si>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</si>
  <si>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</si>
  <si>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</si>
  <si>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</si>
  <si>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</si>
  <si>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</si>
  <si>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</si>
  <si>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增值税留抵退税转移支付收入</t>
  </si>
  <si>
    <t xml:space="preserve">   其他退税减税降费转移支付收入</t>
  </si>
  <si>
    <t xml:space="preserve">   补充县区财力转移支付收入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</si>
  <si>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</si>
  <si>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</si>
  <si>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</si>
  <si>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</si>
  <si>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</si>
  <si>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</si>
  <si>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</si>
  <si>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</si>
  <si>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</si>
  <si>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</si>
  <si>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</si>
  <si>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</si>
  <si>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</si>
  <si>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</si>
  <si>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</si>
  <si>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</si>
  <si>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</si>
  <si>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</si>
  <si>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</si>
  <si>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</si>
  <si>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</si>
  <si>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</si>
  <si>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</si>
  <si>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</si>
  <si>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（一）返还性收入</t>
  </si>
  <si>
    <t xml:space="preserve">      1、所得税基数返还收入 </t>
  </si>
  <si>
    <t xml:space="preserve">      2、成品油税费改革税收返还收入</t>
  </si>
  <si>
    <t xml:space="preserve">      3、增值税税收返还收入</t>
  </si>
  <si>
    <t xml:space="preserve">      4、消费税税收返还收入</t>
  </si>
  <si>
    <t xml:space="preserve">      5、增值税“五五分享”税收返还收入</t>
  </si>
  <si>
    <t xml:space="preserve">      6、其他返还性收入</t>
  </si>
  <si>
    <t>（二）一般性转移支付收入</t>
  </si>
  <si>
    <t xml:space="preserve">      1、体制补助收入</t>
  </si>
  <si>
    <t xml:space="preserve">      2、均衡性转移支付收入</t>
  </si>
  <si>
    <t xml:space="preserve">      3、县级基本财力保障机制奖补资金收入</t>
  </si>
  <si>
    <t xml:space="preserve">      4、结算补助收入</t>
  </si>
  <si>
    <t xml:space="preserve">      5、资源枯竭型城市转移支付补助收入</t>
  </si>
  <si>
    <t xml:space="preserve">      6、企业事业单位划转补助收入</t>
  </si>
  <si>
    <t xml:space="preserve">      7、产粮（油）大县奖励资金收入</t>
  </si>
  <si>
    <t xml:space="preserve">      8、重点生态功能区转移支付收入</t>
  </si>
  <si>
    <t xml:space="preserve">      9、固定数额补助收入</t>
  </si>
  <si>
    <t xml:space="preserve">      10、革命老区转移支付收入</t>
  </si>
  <si>
    <t xml:space="preserve">      11、民族地区转移支付收入</t>
  </si>
  <si>
    <t xml:space="preserve">      12、边境地区转移支付收入</t>
  </si>
  <si>
    <t xml:space="preserve">      13、贫困地区转移支付收入</t>
  </si>
  <si>
    <t xml:space="preserve">      14、一般公共服务共同财政事权转移支付收入</t>
  </si>
  <si>
    <t xml:space="preserve">      15、外交共同财政事权转移支付收入</t>
  </si>
  <si>
    <t xml:space="preserve">      16、国防共同财政事权转移支付收入</t>
  </si>
  <si>
    <t xml:space="preserve">      17、公共安全共同财政事权转移支付收入</t>
  </si>
  <si>
    <t xml:space="preserve">      18、教育共同财政事权转移支付收入</t>
  </si>
  <si>
    <t xml:space="preserve">      19、科学技术共同财政事权转移支付收入</t>
  </si>
  <si>
    <t xml:space="preserve">      20、文化旅游体育与传媒共同财政事权转移支付收入</t>
  </si>
  <si>
    <t xml:space="preserve">      21、社会保障和就业共同财政事权转移支付收入</t>
  </si>
  <si>
    <t xml:space="preserve">      22、卫生健康共同财政事权转移支付收入</t>
  </si>
  <si>
    <t xml:space="preserve">      23、节能环保共同财政事权转移支付收入</t>
  </si>
  <si>
    <t xml:space="preserve">      24、城乡社区共同财政事权转移支付收入</t>
  </si>
  <si>
    <t xml:space="preserve">      25、农林水共同财政事权转移支付收入</t>
  </si>
  <si>
    <t xml:space="preserve">      26、交通运输共同财政事权转移支付收入</t>
  </si>
  <si>
    <t xml:space="preserve">      27、资源勘探信息等共同财政事权转移支付收入</t>
  </si>
  <si>
    <t xml:space="preserve">      28、商业服务业等共同财政事权转移支付收入</t>
  </si>
  <si>
    <t xml:space="preserve">      29、金融共同财政事权转移支付收入</t>
  </si>
  <si>
    <t xml:space="preserve">      30、自然资源海洋气象等共同财政事权转移支付收入</t>
  </si>
  <si>
    <t xml:space="preserve">      31、住房保障共同财政事权转移支付收入</t>
  </si>
  <si>
    <t xml:space="preserve">      32、粮油物资储备共同财政事权转移支付收入</t>
  </si>
  <si>
    <t xml:space="preserve">      33、灾害防治及应急管理共同财政事权转移支付收入</t>
  </si>
  <si>
    <t xml:space="preserve">      34、其他共同财政事权转移支付收入</t>
  </si>
  <si>
    <t xml:space="preserve">      35、其他一般性转移支付收入</t>
  </si>
  <si>
    <t>（三）专项转移支付收入</t>
  </si>
  <si>
    <t xml:space="preserve">       1、对下级下达专项转移支付</t>
  </si>
  <si>
    <t>注：衡东县2023年无一般公共预算对下税收返还和转移支付预算项目</t>
  </si>
  <si>
    <t>地  区</t>
  </si>
  <si>
    <t>上年执行数</t>
  </si>
  <si>
    <t>本年预算数</t>
  </si>
  <si>
    <t>本年预算数为上年执行数的％</t>
  </si>
  <si>
    <t>税收返还</t>
  </si>
  <si>
    <t>一般性转移支付</t>
  </si>
  <si>
    <t>专项转移支付</t>
  </si>
  <si>
    <t>衡东县</t>
  </si>
  <si>
    <t>合       计</t>
  </si>
  <si>
    <t>金额：万元</t>
  </si>
  <si>
    <t>省级上级专项
（指标号）</t>
  </si>
  <si>
    <t>摘要</t>
  </si>
  <si>
    <t>2023年
提前下达</t>
  </si>
  <si>
    <t>湘财行指〔2022〕0081号</t>
  </si>
  <si>
    <t>提前下达2023年部分单位专项经费</t>
  </si>
  <si>
    <t>湘财行指〔2022〕0091号</t>
  </si>
  <si>
    <t>提前下达2023年省级市场监督管理专项资金</t>
  </si>
  <si>
    <t>湘财教指〔2022〕0100号</t>
  </si>
  <si>
    <t>提前下达2023年第二批基础教育发展专项（中小学幼儿园校车奖补）资金</t>
  </si>
  <si>
    <t>湘财教指〔2022〕0101号</t>
  </si>
  <si>
    <t>提前下达2023年第三批基础教育发展专项（中职教育发展）资金</t>
  </si>
  <si>
    <t>湘财教指〔2022〕0102号</t>
  </si>
  <si>
    <t>提前下达2023年第四批基础教育发展专项（乡镇标准化寄宿制学校建设）资金</t>
  </si>
  <si>
    <t>湘财教指〔2022〕0103号</t>
  </si>
  <si>
    <t>提前下达2023年第一批教育发展专项资金</t>
  </si>
  <si>
    <t>湘财教指〔2022〕0104号</t>
  </si>
  <si>
    <t>提前下达2023年第一批教育综合发展专项资金</t>
  </si>
  <si>
    <t>湘财教指〔2022〕0106号</t>
  </si>
  <si>
    <t>提前下达2023年第一批教育综合发展专项（教育信息化）资金</t>
  </si>
  <si>
    <t>湘财企指〔2022〕0071号</t>
  </si>
  <si>
    <t>提前下达2023年国有企业退休人员社会化管理补助资金</t>
  </si>
  <si>
    <t>湘财农指〔2022〕0082号</t>
  </si>
  <si>
    <t>提前下达2023年中央农村综合改革转移支付美丽乡村建设奖补资金</t>
  </si>
  <si>
    <t>湘财农指〔2022〕0080号</t>
  </si>
  <si>
    <t>提前下达2023年中央农村综合改革转移支付公益事业奖补资金</t>
  </si>
  <si>
    <t>湘财农指〔2022〕0089号</t>
  </si>
  <si>
    <t>提前下达2023年农村改厕奖补资金</t>
  </si>
  <si>
    <t>湘财农指〔2022〕0059号</t>
  </si>
  <si>
    <t>提前下达2023年公安监管场所专项经费</t>
  </si>
  <si>
    <t>湘财社指〔2022〕0102号</t>
  </si>
  <si>
    <t>提前下达2023年重大传染病防控中央补助资金</t>
  </si>
  <si>
    <t>湘财资环指〔2022〕0080号</t>
  </si>
  <si>
    <t>提前下达2023年省级自然资源专项资金</t>
  </si>
  <si>
    <t>备注：以上数据截至公布之日止</t>
  </si>
  <si>
    <r>
      <t>一般转移支付</t>
    </r>
    <r>
      <rPr>
        <b/>
        <sz val="12"/>
        <rFont val="宋体"/>
        <family val="0"/>
      </rPr>
      <t xml:space="preserve">
</t>
    </r>
    <r>
      <rPr>
        <b/>
        <sz val="12"/>
        <rFont val="宋体"/>
        <family val="0"/>
      </rPr>
      <t>（指标号）</t>
    </r>
  </si>
  <si>
    <t>湘财预〔2022〕0098号</t>
  </si>
  <si>
    <t>提前下达第三批支持基层落实减税降费和重点民生等转移支付资金</t>
  </si>
  <si>
    <t>湘财预〔2022〕0233号</t>
  </si>
  <si>
    <t>提前下达2023年第一批车辆购置税收入补助地方资金（“以奖代补”资金）</t>
  </si>
  <si>
    <t>湘财预〔2022〕0272号</t>
  </si>
  <si>
    <t>提前下达2023年中央财政衔接推进乡村振兴补助资金</t>
  </si>
  <si>
    <t>湘财预〔2022〕0278号</t>
  </si>
  <si>
    <t>提前下达2023年生猪调出大县奖励资金</t>
  </si>
  <si>
    <t>湘财预〔2022〕0279号</t>
  </si>
  <si>
    <t>提前下达2023年中央财政农业保险保费补贴资金</t>
  </si>
  <si>
    <t>湘财预〔2022〕0280号</t>
  </si>
  <si>
    <t>提前下达2023年城乡义务教育经费保障机制中央直达资金和省级资金</t>
  </si>
  <si>
    <t>湘财预〔2022〕0282号</t>
  </si>
  <si>
    <t>提前下达2023年乡村中小学教师人才津贴补助资金</t>
  </si>
  <si>
    <t>湘财预〔2022〕0284号</t>
  </si>
  <si>
    <t>提前下达2023年中央农机购置与应用补贴资金</t>
  </si>
  <si>
    <t>湘财预〔2022〕0289号</t>
  </si>
  <si>
    <t>提前下达2023年学前教育生均公用经费中央和省级补助资金</t>
  </si>
  <si>
    <t>湘财预〔2022〕0291号</t>
  </si>
  <si>
    <t>提前下达2023年市县学校学生资助中央和省级资金</t>
  </si>
  <si>
    <t>湘财预〔2022〕0292号</t>
  </si>
  <si>
    <t>提前下达2023年度中央大中型水库移民后期扶持资金（第一批）</t>
  </si>
  <si>
    <t>湘财预〔2022〕0293号</t>
  </si>
  <si>
    <t>提前下达2023年中央耕地地力保护补贴资金</t>
  </si>
  <si>
    <t>湘财预〔2022〕0294号</t>
  </si>
  <si>
    <t>提前下达2023年城乡义务教育保障机制综合奖补资金（乡镇标准化寄宿字学校建设和原建档立卡学生资助）</t>
  </si>
  <si>
    <t>湘财预〔2022〕0296号</t>
  </si>
  <si>
    <t>提前下达2023年中央动物防疫等补助经费</t>
  </si>
  <si>
    <t>湘财预〔2022〕0298号</t>
  </si>
  <si>
    <t>提前下达2023年中央农田建设补助资金</t>
  </si>
  <si>
    <t>湘财预〔2022〕0299号</t>
  </si>
  <si>
    <t>提前下达2023年中央水利发展资金（第一批）</t>
  </si>
  <si>
    <t>湘财预〔2022〕0301号</t>
  </si>
  <si>
    <t>提前下达2023年市县“三区”教师专项计划选派工作（含“银龄计划”）中央和省级补助资金</t>
  </si>
  <si>
    <t>湘财预〔2022〕0308号</t>
  </si>
  <si>
    <t>提前下达2023年第一批交通运输事业专项资金</t>
  </si>
  <si>
    <t>湘财预〔2022〕0310号</t>
  </si>
  <si>
    <t>提前下达2023年县级基本财力保障机制奖补资金</t>
  </si>
  <si>
    <t>湘财预〔2022〕0311号</t>
  </si>
  <si>
    <t>提前下达2023年支持学前教育发展中央和省级资金</t>
  </si>
  <si>
    <t>湘财预〔2022〕0312号</t>
  </si>
  <si>
    <t>提前下达2023年义务教育薄弱环节改善与能力提升补助中央资金</t>
  </si>
  <si>
    <t>湘财预〔2022〕0313号</t>
  </si>
  <si>
    <t>提前下达2023年政府还贷二级公路取消收费后补助资金</t>
  </si>
  <si>
    <t>湘财预〔2022〕0314号</t>
  </si>
  <si>
    <t>提前下达2023年部分中央财政城镇保障性安居工程补助资金</t>
  </si>
  <si>
    <t>湘财预〔2022〕0316号</t>
  </si>
  <si>
    <t>提前下达2023年特殊教育中央和省级补助资金</t>
  </si>
  <si>
    <t>湘财预〔2022〕0319号</t>
  </si>
  <si>
    <t>提前下达2023年中央和省级就业补助资金</t>
  </si>
  <si>
    <t>湘财预〔2022〕0318号</t>
  </si>
  <si>
    <t>提前下达2023年第一批车辆购置税收入补助地方资金（直达资金 ）</t>
  </si>
  <si>
    <t>湘财预〔2022〕0320号</t>
  </si>
  <si>
    <t>提前下达2023年中小学幼儿园教师国家级培训计划中央专项资金（市县）</t>
  </si>
  <si>
    <t>湘财预〔2022〕0329号</t>
  </si>
  <si>
    <t>提前下达2023年中央引导地方科技发展资金</t>
  </si>
  <si>
    <t>湘财预〔2022〕0331号</t>
  </si>
  <si>
    <t>提前下达2023年市县公办普通高中生均公用经费省级补助资金</t>
  </si>
  <si>
    <t>湘财预〔2022〕0332号</t>
  </si>
  <si>
    <t>提前下达2023年税收返还预算和部分一般性转移支付资金</t>
  </si>
  <si>
    <t>湘财预〔2022〕0335号</t>
  </si>
  <si>
    <t>提前下达2023年残疾人事业补助资金（中央一般公共预算）</t>
  </si>
  <si>
    <t>湘财预〔2022〕0336号</t>
  </si>
  <si>
    <t>提前下达2023年农村危房改造补助资金</t>
  </si>
  <si>
    <t>湘财预〔2022〕0337号</t>
  </si>
  <si>
    <t>提前下达2023年困难群众救助补助资金</t>
  </si>
  <si>
    <t>湘财预〔2022〕0342号</t>
  </si>
  <si>
    <t>提前下达2023年城乡居民基本养老保险缴费以及基础养老金省级补助资金</t>
  </si>
  <si>
    <t>湘财预〔2022〕0346号</t>
  </si>
  <si>
    <t>提前下达2023年城乡居民基本养老保险中央财政补助资金</t>
  </si>
  <si>
    <t>湘财预〔2022〕0343号</t>
  </si>
  <si>
    <t>提前下达2023年医疗卫生领域中央和省级财政补助资金</t>
  </si>
  <si>
    <t>湘财预〔2022〕0345号</t>
  </si>
  <si>
    <t>提前下达2023年公共文化服务体系建设资金</t>
  </si>
  <si>
    <t>湘财预〔2022〕0349号</t>
  </si>
  <si>
    <t>提前下达2023年高校毕业生“三支一扶”计划中央补助资金</t>
  </si>
  <si>
    <t>湘财预〔2022〕0353号</t>
  </si>
  <si>
    <t>提前下达2023年计划生育服务中央和省财政补助资金</t>
  </si>
  <si>
    <t>湘财预〔2022〕0356号</t>
  </si>
  <si>
    <t>提前下达2023年医疗保障领域中央和省级财政补助资金</t>
  </si>
  <si>
    <t>湘财预〔2022〕0358号</t>
  </si>
  <si>
    <t>提前下达2023年医疗服务与保障能力提升补助资金</t>
  </si>
  <si>
    <t>政府性基金收入</t>
  </si>
  <si>
    <t>政府性基金支出</t>
  </si>
  <si>
    <t>国有土地使用权出让收入</t>
  </si>
  <si>
    <t>城乡社区事务</t>
  </si>
  <si>
    <t>农业土地开发资金收入</t>
  </si>
  <si>
    <t xml:space="preserve"> 国有土地使用权出让收入安排的支出</t>
  </si>
  <si>
    <t>城市基础设施配套费收入</t>
  </si>
  <si>
    <t xml:space="preserve">    征地和拆迁补偿支出</t>
  </si>
  <si>
    <t>污水处理费收入</t>
  </si>
  <si>
    <t xml:space="preserve">    土地开发支出</t>
  </si>
  <si>
    <t xml:space="preserve">    其他土地使用权出让收入安排的支出</t>
  </si>
  <si>
    <t>农业土地开发资金安排的支出</t>
  </si>
  <si>
    <t>城市基础设施配套费安排的支出</t>
  </si>
  <si>
    <t>污水处理设施建设和营运</t>
  </si>
  <si>
    <t>地方政府专项债务付息支出</t>
  </si>
  <si>
    <t>土地储备专项债券还本</t>
  </si>
  <si>
    <t>化解隐性债务</t>
  </si>
  <si>
    <t>六</t>
  </si>
  <si>
    <t>调出资金</t>
  </si>
  <si>
    <t>七</t>
  </si>
  <si>
    <t>收入合计</t>
  </si>
  <si>
    <t>转移性收入</t>
  </si>
  <si>
    <t xml:space="preserve">  政府性基金转移收入</t>
  </si>
  <si>
    <t xml:space="preserve">    政府性基金补助收入</t>
  </si>
  <si>
    <t xml:space="preserve">     一、农网还贷资金收入</t>
  </si>
  <si>
    <t xml:space="preserve">     二、海南省高等级公路车辆通行附加费收入</t>
  </si>
  <si>
    <t xml:space="preserve">     三、港口建设费收入</t>
  </si>
  <si>
    <t xml:space="preserve">     四、新型墙体材料专项基金收入</t>
  </si>
  <si>
    <t xml:space="preserve">     五、国家电影事业发展专项资金收入</t>
  </si>
  <si>
    <t xml:space="preserve">     六、城市公用事业附加收入</t>
  </si>
  <si>
    <t xml:space="preserve">     七、国有土地收益基金收入</t>
  </si>
  <si>
    <t xml:space="preserve">     八、农业土地开发资金收入</t>
  </si>
  <si>
    <t xml:space="preserve">     九、国有土地使用权出让收入</t>
  </si>
  <si>
    <t xml:space="preserve">     十、大中型水库库区基金收入</t>
  </si>
  <si>
    <t xml:space="preserve">     十一、彩票公益金收入</t>
  </si>
  <si>
    <t xml:space="preserve">     十二、城市基础设施配套费收入</t>
  </si>
  <si>
    <t xml:space="preserve">     十三、小型水库移民扶助基金收入</t>
  </si>
  <si>
    <t xml:space="preserve">     十四、国家重大水利工程建设基金收入</t>
  </si>
  <si>
    <t xml:space="preserve">     十五、车辆通行费</t>
  </si>
  <si>
    <t xml:space="preserve">     十六、污水处理费收入</t>
  </si>
  <si>
    <t xml:space="preserve">     十七、彩票发行机构和彩票销售机构的业务费用</t>
  </si>
  <si>
    <t xml:space="preserve">     十八、其他政府性基金收入</t>
  </si>
  <si>
    <t xml:space="preserve">     十九、彩票发行机构和彩票销售机构的业务费用</t>
  </si>
  <si>
    <t xml:space="preserve">     二十、其他政府性基金收入</t>
  </si>
  <si>
    <t>收入总计</t>
  </si>
  <si>
    <t>湘财农指〔2022〕0087号</t>
  </si>
  <si>
    <t>提前下达2023年中央水库移民扶持基金（第一批）</t>
  </si>
  <si>
    <t>湘财社指〔2022〕0098号</t>
  </si>
  <si>
    <t>提前下达2023年残疾人事业补助资金（中央彩票公益金）</t>
  </si>
  <si>
    <t>湘财社指〔2022〕0099号</t>
  </si>
  <si>
    <t>提前下达2023年中央集中彩票公益金支持社会福利事业专项资金</t>
  </si>
  <si>
    <t>湘财综指〔2022〕0018号</t>
  </si>
  <si>
    <t>提前下达2023年中央专项彩票公益金支持地方社会公益事业发展资金</t>
  </si>
  <si>
    <t>湘财综指〔2022〕0021号</t>
  </si>
  <si>
    <t>提前下达2023年度市县分成福彩公益金</t>
  </si>
  <si>
    <t>湘财综指〔2022〕0022号</t>
  </si>
  <si>
    <t>提前下达2023年度市县分成体彩公益金</t>
  </si>
  <si>
    <t>2023年衡东县社会保险基金预算表</t>
  </si>
  <si>
    <t>项        目</t>
  </si>
  <si>
    <t>城乡居民基本养老保险基金</t>
  </si>
  <si>
    <t>机关事业单位基本养老保险基金</t>
  </si>
  <si>
    <t>一、收入</t>
  </si>
  <si>
    <t xml:space="preserve">    其中： 1、保险费收入</t>
  </si>
  <si>
    <t xml:space="preserve">           2、利息收入</t>
  </si>
  <si>
    <t xml:space="preserve">           3、财政补贴收入</t>
  </si>
  <si>
    <t xml:space="preserve">           4、委托投资收益</t>
  </si>
  <si>
    <t xml:space="preserve">           5、其他收入</t>
  </si>
  <si>
    <t xml:space="preserve">           6、转移收入</t>
  </si>
  <si>
    <t>二、支出</t>
  </si>
  <si>
    <t xml:space="preserve">    其中： 1、社会保险待遇支出</t>
  </si>
  <si>
    <t xml:space="preserve">           2、其他支出</t>
  </si>
  <si>
    <t xml:space="preserve">           3、转移支出</t>
  </si>
  <si>
    <t>三、本年收支结余</t>
  </si>
  <si>
    <t>四、历年滚存结余</t>
  </si>
  <si>
    <t>五、年末滚存结余</t>
  </si>
  <si>
    <t>2023年衡东县社会保险基金收入预算表</t>
  </si>
  <si>
    <t>2023年衡东县社会保险基金支出预算表</t>
  </si>
  <si>
    <t>单位:万元</t>
  </si>
  <si>
    <t>预算数为上年执行数的％</t>
  </si>
  <si>
    <t>一、利润收入</t>
  </si>
  <si>
    <t>二、股利、股息收入</t>
  </si>
  <si>
    <t>三、产权转让收入</t>
  </si>
  <si>
    <t>四、清算收入</t>
  </si>
  <si>
    <t>五、其他国有资本经营预算收入</t>
  </si>
  <si>
    <t>本级收入合计</t>
  </si>
  <si>
    <t xml:space="preserve">  国有资本经营预算转移支付收入</t>
  </si>
  <si>
    <t xml:space="preserve">  国有资本经营预算上解收入</t>
  </si>
  <si>
    <t xml:space="preserve">  上年结转结余收入</t>
  </si>
  <si>
    <t>注：未编制国有资本经营预算，仅列出空表</t>
  </si>
  <si>
    <t>项      目</t>
  </si>
  <si>
    <t>一、补充全国社会保障基金</t>
  </si>
  <si>
    <t xml:space="preserve">      国有资本经营预算补充社保基金支出</t>
  </si>
  <si>
    <t>二、解决历史遗留问题及改革成本支出</t>
  </si>
  <si>
    <t xml:space="preserve">      厂办大集体改革支出</t>
  </si>
  <si>
    <t xml:space="preserve">      “三供一业”移交补助支出</t>
  </si>
  <si>
    <t>三、国有企业资本金注入</t>
  </si>
  <si>
    <t xml:space="preserve">      国有经济结构调整支出</t>
  </si>
  <si>
    <t>四、国有企业政策性补贴</t>
  </si>
  <si>
    <t xml:space="preserve">      国有企业政策性补贴</t>
  </si>
  <si>
    <t>五、金融国有资本经营预算支出</t>
  </si>
  <si>
    <t xml:space="preserve">      资本支出</t>
  </si>
  <si>
    <t>六、其他国有资本经营预算支出</t>
  </si>
  <si>
    <t xml:space="preserve">      其他国有资本经营预算支出</t>
  </si>
  <si>
    <t>本级支出合计</t>
  </si>
  <si>
    <t>转移性支出</t>
  </si>
  <si>
    <t xml:space="preserve">  国有资本经营预算转移支付支出</t>
  </si>
  <si>
    <t xml:space="preserve">  国有资本经营预算上解支出</t>
  </si>
  <si>
    <t xml:space="preserve">  国有资本经营预算调出资金</t>
  </si>
  <si>
    <t xml:space="preserve">  年终结转结余</t>
  </si>
  <si>
    <t>支出总计</t>
  </si>
  <si>
    <t>国有资本经营预算收入</t>
  </si>
  <si>
    <t>国有资本经营预算支出</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</si>
  <si>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</si>
  <si>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</si>
  <si>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</si>
  <si>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</si>
  <si>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</si>
  <si>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</si>
  <si>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</si>
  <si>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</si>
  <si>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</si>
  <si>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</si>
  <si>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</si>
  <si>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收  入  总  计</t>
  </si>
  <si>
    <t>支  出  总  计</t>
  </si>
  <si>
    <t>2023年度，衡东县未对下安排国有资本经营转移性支出。</t>
  </si>
  <si>
    <t>单位：亿元</t>
  </si>
  <si>
    <t>地   区</t>
  </si>
  <si>
    <t>2022年债务限额</t>
  </si>
  <si>
    <t>2022年债务余额预计执行数</t>
  </si>
  <si>
    <t>一般债务</t>
  </si>
  <si>
    <t>专项债务</t>
  </si>
  <si>
    <t>公  式</t>
  </si>
  <si>
    <t>A=B+C</t>
  </si>
  <si>
    <t>B</t>
  </si>
  <si>
    <t>C</t>
  </si>
  <si>
    <t>D=E+F</t>
  </si>
  <si>
    <t>E</t>
  </si>
  <si>
    <t>F</t>
  </si>
  <si>
    <t xml:space="preserve">    衡东县</t>
  </si>
  <si>
    <t>注：1.本表反映上一年度本地区、本级及分地区地方政府债务限额及余额预计执行数。</t>
  </si>
  <si>
    <t>2.本表由县级以上地方各级财政部门在同级人民代表大会批准预算后二十日内公开。</t>
  </si>
  <si>
    <t>项    目</t>
  </si>
  <si>
    <t>执行数</t>
  </si>
  <si>
    <t>一、2021年末地方政府一般债务余额实际数</t>
  </si>
  <si>
    <t xml:space="preserve"> </t>
  </si>
  <si>
    <t>二、2022年末地方政府一般债务余额限额</t>
  </si>
  <si>
    <t>三、2022年地方政府一般债务发行额</t>
  </si>
  <si>
    <t xml:space="preserve">    中央转贷地方的国际金融组织和外国政府贷款</t>
  </si>
  <si>
    <t xml:space="preserve">  </t>
  </si>
  <si>
    <t xml:space="preserve">    2022年地方政府一般债券发行额</t>
  </si>
  <si>
    <t>四、2022年地方政府一般债务还本额</t>
  </si>
  <si>
    <t>五、2022年末地方政府一般债务余额预计执行数</t>
  </si>
  <si>
    <t>六、2023年地方财政赤字</t>
  </si>
  <si>
    <t>七、2023年地方政府一般债务余额限额</t>
  </si>
  <si>
    <t>一、2021年末地方政府专项债务余额实际数</t>
  </si>
  <si>
    <t>二、2022年末地方政府专项债务余额限额</t>
  </si>
  <si>
    <t>三、2022年地方政府专项债务发行额</t>
  </si>
  <si>
    <t>四、2022年地方政府专项债务还本额</t>
  </si>
  <si>
    <t>五、2022年末地方政府专项债务余额预计执行数</t>
  </si>
  <si>
    <t>六、2023年地方政府专项债务新增限额</t>
  </si>
  <si>
    <t>七、2023年末地方政府专项债务余额限额</t>
  </si>
  <si>
    <t>公式</t>
  </si>
  <si>
    <t>本地区</t>
  </si>
  <si>
    <t>本级</t>
  </si>
  <si>
    <t>VALID#</t>
  </si>
  <si>
    <t>FXYB</t>
  </si>
  <si>
    <t>一、2022年发行预计执行数</t>
  </si>
  <si>
    <t>A=B+D</t>
  </si>
  <si>
    <t>FXYB_Y1</t>
  </si>
  <si>
    <t>（一）一般债券</t>
  </si>
  <si>
    <t>FXYB _Y1_ZRZ</t>
  </si>
  <si>
    <t xml:space="preserve">   其中：再融资债券</t>
  </si>
  <si>
    <t>FXZX_Y1</t>
  </si>
  <si>
    <t>（二）专项债券</t>
  </si>
  <si>
    <t>D</t>
  </si>
  <si>
    <t>FXZX _Y1_ZRZ</t>
  </si>
  <si>
    <t>HB_Y1</t>
  </si>
  <si>
    <t>二、2022年还本预计执行数</t>
  </si>
  <si>
    <t>F=G+H</t>
  </si>
  <si>
    <t>YBHB_Y1</t>
  </si>
  <si>
    <t>G</t>
  </si>
  <si>
    <t>ZXHB_Y1</t>
  </si>
  <si>
    <t>H</t>
  </si>
  <si>
    <t>FX_Y1</t>
  </si>
  <si>
    <t>三、2022年付息预计执行数</t>
  </si>
  <si>
    <t>I=J+K</t>
  </si>
  <si>
    <t>YBFX_Y1</t>
  </si>
  <si>
    <t>J</t>
  </si>
  <si>
    <t>ZXFX_Y1</t>
  </si>
  <si>
    <t>K</t>
  </si>
  <si>
    <t>注：1.本表反映本地区和本级地方政府债券（含再融资债券）发行及还本付息预计执行数。</t>
  </si>
  <si>
    <t>2.本表由县级以上地方各级财政部门在本级人民代表大会批准预算后二十日内公开。</t>
  </si>
  <si>
    <t>3.本年度新增债券情况需待省、市下达我县当年新增债券限额后才能确定，相关债券资金使用情况在调整预算中再向县人大常委会汇报。</t>
  </si>
  <si>
    <t>项目名称</t>
  </si>
  <si>
    <t>项目编号</t>
  </si>
  <si>
    <t>项目领域</t>
  </si>
  <si>
    <t>项目主管部门</t>
  </si>
  <si>
    <t>项目实施单位</t>
  </si>
  <si>
    <t>债券性质</t>
  </si>
  <si>
    <t>债券规模</t>
  </si>
  <si>
    <t>使用额度</t>
  </si>
  <si>
    <t>发行时间（年/月）</t>
  </si>
  <si>
    <t>2021年—2022年公路建设</t>
  </si>
  <si>
    <t>P22430424-0014</t>
  </si>
  <si>
    <t>农村公路</t>
  </si>
  <si>
    <t>交通</t>
  </si>
  <si>
    <t>衡东县公路建设养护中心</t>
  </si>
  <si>
    <t>一般债券</t>
  </si>
  <si>
    <t>2022-01</t>
  </si>
  <si>
    <t>新塘湿地公园和宣教馆建设</t>
  </si>
  <si>
    <t>P17430424-0022</t>
  </si>
  <si>
    <t>其他文化</t>
  </si>
  <si>
    <t>人民政府</t>
  </si>
  <si>
    <t>衡东洣水国家湿地公园管理处</t>
  </si>
  <si>
    <t>衡东一中综合楼及教育信息化2.0建设</t>
  </si>
  <si>
    <t>P19430424-0068</t>
  </si>
  <si>
    <t>普通高中</t>
  </si>
  <si>
    <t>教育</t>
  </si>
  <si>
    <t>衡东县教育局</t>
  </si>
  <si>
    <t>房屋及市政设施风险普查建设项目</t>
  </si>
  <si>
    <t>P22430424-0010</t>
  </si>
  <si>
    <t>其他市政建设</t>
  </si>
  <si>
    <t>建设</t>
  </si>
  <si>
    <t>衡东县住房和城乡建设局</t>
  </si>
  <si>
    <t>S207线高湖段恢复排水渠灌溉工程</t>
  </si>
  <si>
    <t>P22430424-0016</t>
  </si>
  <si>
    <t>防汛抗旱水利提升工程</t>
  </si>
  <si>
    <t>高湖镇财税所</t>
  </si>
  <si>
    <t>洣江大道东污水管网建设</t>
  </si>
  <si>
    <t>P22430424-0011</t>
  </si>
  <si>
    <t>地下管廊</t>
  </si>
  <si>
    <t>水利建设项目</t>
  </si>
  <si>
    <t>P22430424-0013</t>
  </si>
  <si>
    <t>其他农林水利建设</t>
  </si>
  <si>
    <t>水利</t>
  </si>
  <si>
    <t>衡东县水利水电局</t>
  </si>
  <si>
    <t>县城地下管网普查建设项目</t>
  </si>
  <si>
    <t>P22430424-0012</t>
  </si>
  <si>
    <t>城乡垃圾处置费</t>
  </si>
  <si>
    <t>P22430424-0030</t>
  </si>
  <si>
    <t>其他生态建设和环境保护</t>
  </si>
  <si>
    <t>衡东县环境卫生管理局</t>
  </si>
  <si>
    <t>2022-07</t>
  </si>
  <si>
    <t>耕地恢复专项资金</t>
  </si>
  <si>
    <t>P22430424-0027</t>
  </si>
  <si>
    <t>其他农村建设</t>
  </si>
  <si>
    <t>国土资源（海洋局）</t>
  </si>
  <si>
    <t>衡东县自然资源局</t>
  </si>
  <si>
    <t>草市镇桐桥村及甘溪镇金觉峰社区、新石桥村水田开发项目</t>
  </si>
  <si>
    <t>P22430424-0025</t>
  </si>
  <si>
    <t>2020年临储粮轮换费用</t>
  </si>
  <si>
    <t>P22430424-0032</t>
  </si>
  <si>
    <t>粮油物资储备</t>
  </si>
  <si>
    <t>粮食</t>
  </si>
  <si>
    <t>衡东县商务粮食局</t>
  </si>
  <si>
    <t>公路建设资金</t>
  </si>
  <si>
    <t>P22430424-0034</t>
  </si>
  <si>
    <t>二级公路</t>
  </si>
  <si>
    <t>污水管理普查及整治等城市基础设施建设资金</t>
  </si>
  <si>
    <t>P22430424-0028</t>
  </si>
  <si>
    <t>其他地下管线</t>
  </si>
  <si>
    <t>大浦镇排水系统提质改造</t>
  </si>
  <si>
    <t>P22430424-0029</t>
  </si>
  <si>
    <t>水利建设资金</t>
  </si>
  <si>
    <t>P22430424-0022</t>
  </si>
  <si>
    <t>小水库除险加固</t>
  </si>
  <si>
    <t>P22430424-0023</t>
  </si>
  <si>
    <t>亮化及路灯维修工程</t>
  </si>
  <si>
    <t>P22430424-0024</t>
  </si>
  <si>
    <t>衡东县路灯管理站</t>
  </si>
  <si>
    <t>农村环境整治</t>
  </si>
  <si>
    <t>P22430424-0021</t>
  </si>
  <si>
    <t>农村环境治理</t>
  </si>
  <si>
    <t>农业</t>
  </si>
  <si>
    <t>衡东县农业农村局</t>
  </si>
  <si>
    <t>中小学周边安防设施工程</t>
  </si>
  <si>
    <t>P22430424-0031</t>
  </si>
  <si>
    <t>其他社会保障</t>
  </si>
  <si>
    <t>公安</t>
  </si>
  <si>
    <t>衡东县公安局</t>
  </si>
  <si>
    <t>合桥垃圾场填埋</t>
  </si>
  <si>
    <t>P22430424-0033</t>
  </si>
  <si>
    <t>衡东县城市管理和综合执法局</t>
  </si>
  <si>
    <t>欧阳遇中学地质灾害防治</t>
  </si>
  <si>
    <t>P22430424-0026</t>
  </si>
  <si>
    <t>自然灾害防治体系建设</t>
  </si>
  <si>
    <t>衡东县泵业产业园标准化厂房及配套设施建设项目</t>
  </si>
  <si>
    <t>P21430424-0046</t>
  </si>
  <si>
    <t>产业园区基础设施</t>
  </si>
  <si>
    <t>衡东县河西新区管理委员会</t>
  </si>
  <si>
    <t>其他领域专项债券</t>
  </si>
  <si>
    <t>2022-03</t>
  </si>
  <si>
    <t>衡东县城乡生活垃圾收运一体化建设工程</t>
  </si>
  <si>
    <t>P22430424-0020</t>
  </si>
  <si>
    <t>垃圾处理（城镇）</t>
  </si>
  <si>
    <t>2022-06</t>
  </si>
  <si>
    <t>2022-05</t>
  </si>
  <si>
    <t>衡东县杨山片区等老旧小区改造及配套基础设施建设项目</t>
  </si>
  <si>
    <t>P21430424-0047</t>
  </si>
  <si>
    <t>城镇老旧小区改造</t>
  </si>
  <si>
    <t>衡东县职业中专学校整体搬迁二期建设工程</t>
  </si>
  <si>
    <t>P20430424-0126</t>
  </si>
  <si>
    <t>职业教育</t>
  </si>
  <si>
    <t>衡东县大浦排水系统提质改造建设项目</t>
  </si>
  <si>
    <t>P21430424-0049</t>
  </si>
  <si>
    <t>2022-10</t>
  </si>
  <si>
    <t>注：本表反映上一年度新增地方政府债券资金使用情况，由县级以上地方各级财政部门在同级人民代表大会常务委员会批准决算后二十日内公开。</t>
  </si>
  <si>
    <t xml:space="preserve"> AND T.AD_CODE_GK=430424 AND T.SET_YEAR_GK=2020</t>
  </si>
  <si>
    <t>AD_CODE#430424</t>
  </si>
  <si>
    <t>SET_YEAR_GK#2020</t>
  </si>
  <si>
    <t>AD_NAME#430424 衡东县</t>
  </si>
  <si>
    <t>SET_YEAR#2019</t>
  </si>
  <si>
    <t>XM_NAME#</t>
  </si>
  <si>
    <t>AD_BDQ#</t>
  </si>
  <si>
    <t>AD_BJ#</t>
  </si>
  <si>
    <t>ROW_NUM#</t>
  </si>
  <si>
    <t>一、2023年还本预算数</t>
  </si>
  <si>
    <t>L=M+O</t>
  </si>
  <si>
    <t>M</t>
  </si>
  <si>
    <t xml:space="preserve">   其中：再融资</t>
  </si>
  <si>
    <t xml:space="preserve">      财政预算安排 </t>
  </si>
  <si>
    <t>N</t>
  </si>
  <si>
    <t>O</t>
  </si>
  <si>
    <t xml:space="preserve">      财政预算安排</t>
  </si>
  <si>
    <t>P</t>
  </si>
  <si>
    <t>二、2023年付息预算数</t>
  </si>
  <si>
    <t>Q=R+S</t>
  </si>
  <si>
    <t>R</t>
  </si>
  <si>
    <t>S</t>
  </si>
  <si>
    <t>注：1.本表反映本地区和本级2023年度地方政府债券还本付息预算数等。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</si>
</sst>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_ "/>
    <numFmt numFmtId="178" formatCode="0.00_ "/>
    <numFmt numFmtId="179" formatCode="#,##0_ "/>
    <numFmt numFmtId="180" formatCode="0.0"/>
    <numFmt numFmtId="181" formatCode="0_);[Red]\(0\)"/>
    <numFmt numFmtId="182" formatCode="0.0_ "/>
  </numFmts>
  <fonts count="86">
    <font>
      <sz val="12"/>
      <name val="宋体"/>
      <family val="0"/>
    </font>
    <font>
      <sz val="11"/>
      <name val="宋体"/>
      <family val="0"/>
    </font>
    <font>
      <sz val="11"/>
      <color indexed="8"/>
      <name val="宋体"/>
      <family val="0"/>
    </font>
    <font>
      <sz val="9"/>
      <name val="SimSun"/>
      <family val="0"/>
    </font>
    <font>
      <b/>
      <sz val="15"/>
      <name val="SimSun"/>
      <family val="0"/>
    </font>
    <font>
      <b/>
      <sz val="11"/>
      <name val="SimSun"/>
      <family val="0"/>
    </font>
    <font>
      <sz val="11"/>
      <name val="SimSun"/>
      <family val="0"/>
    </font>
    <font>
      <sz val="16"/>
      <name val="方正小标宋_GBK"/>
      <family val="0"/>
    </font>
    <font>
      <b/>
      <sz val="11"/>
      <name val="宋体"/>
      <family val="0"/>
    </font>
    <font>
      <sz val="9"/>
      <name val="宋体"/>
      <family val="0"/>
    </font>
    <font>
      <sz val="11"/>
      <name val="黑体"/>
      <family val="3"/>
    </font>
    <font>
      <b/>
      <sz val="11"/>
      <name val="黑体"/>
      <family val="3"/>
    </font>
    <font>
      <sz val="12"/>
      <color indexed="62"/>
      <name val="宋体"/>
      <family val="0"/>
    </font>
    <font>
      <b/>
      <sz val="11"/>
      <color indexed="8"/>
      <name val="宋体"/>
      <family val="0"/>
    </font>
    <font>
      <b/>
      <sz val="18"/>
      <color indexed="8"/>
      <name val="宋体"/>
      <family val="0"/>
    </font>
    <font>
      <b/>
      <sz val="18"/>
      <name val="宋体"/>
      <family val="0"/>
    </font>
    <font>
      <b/>
      <sz val="11"/>
      <color indexed="8"/>
      <name val="Arial Narrow"/>
      <family val="2"/>
    </font>
    <font>
      <b/>
      <sz val="12"/>
      <name val="宋体"/>
      <family val="0"/>
    </font>
    <font>
      <b/>
      <sz val="24"/>
      <name val="宋体"/>
      <family val="0"/>
    </font>
    <font>
      <sz val="10"/>
      <name val="微软雅黑"/>
      <family val="2"/>
    </font>
    <font>
      <sz val="12"/>
      <name val="微软雅黑"/>
      <family val="2"/>
    </font>
    <font>
      <sz val="10"/>
      <name val="宋体"/>
      <family val="0"/>
    </font>
    <font>
      <sz val="20"/>
      <name val="方正小标宋简体"/>
      <family val="0"/>
    </font>
    <font>
      <sz val="12"/>
      <name val="黑体"/>
      <family val="3"/>
    </font>
    <font>
      <b/>
      <sz val="10"/>
      <name val="宋体"/>
      <family val="0"/>
    </font>
    <font>
      <b/>
      <sz val="18"/>
      <color indexed="8"/>
      <name val="楷体"/>
      <family val="3"/>
    </font>
    <font>
      <sz val="18"/>
      <color indexed="8"/>
      <name val="楷体"/>
      <family val="3"/>
    </font>
    <font>
      <b/>
      <sz val="22"/>
      <name val="宋体"/>
      <family val="0"/>
    </font>
    <font>
      <b/>
      <sz val="16"/>
      <name val="方正小标宋_GBK"/>
      <family val="0"/>
    </font>
    <font>
      <sz val="12"/>
      <name val="楷体"/>
      <family val="3"/>
    </font>
    <font>
      <sz val="16"/>
      <name val="黑体"/>
      <family val="3"/>
    </font>
    <font>
      <b/>
      <sz val="12"/>
      <name val="楷体"/>
      <family val="3"/>
    </font>
    <font>
      <sz val="12"/>
      <name val="Times New Roman"/>
      <family val="1"/>
    </font>
    <font>
      <sz val="12"/>
      <color indexed="8"/>
      <name val="Times New Roman"/>
      <family val="1"/>
    </font>
    <font>
      <b/>
      <sz val="16"/>
      <name val="宋体"/>
      <family val="0"/>
    </font>
    <font>
      <b/>
      <sz val="12"/>
      <name val="Times New Roman"/>
      <family val="1"/>
    </font>
    <font>
      <sz val="11"/>
      <name val="Times New Roman"/>
      <family val="1"/>
    </font>
    <font>
      <b/>
      <sz val="9"/>
      <name val="SimSun"/>
      <family val="0"/>
    </font>
    <font>
      <b/>
      <sz val="16"/>
      <name val="黑体"/>
      <family val="3"/>
    </font>
    <font>
      <sz val="11"/>
      <color indexed="10"/>
      <name val="宋体"/>
      <family val="0"/>
    </font>
    <font>
      <b/>
      <sz val="11"/>
      <color indexed="10"/>
      <name val="宋体"/>
      <family val="0"/>
    </font>
    <font>
      <b/>
      <sz val="19"/>
      <name val="SimSun"/>
      <family val="0"/>
    </font>
    <font>
      <sz val="11"/>
      <color indexed="8"/>
      <name val="仿宋"/>
      <family val="3"/>
    </font>
    <font>
      <sz val="11"/>
      <name val="仿宋"/>
      <family val="3"/>
    </font>
    <font>
      <b/>
      <sz val="18"/>
      <name val="楷体"/>
      <family val="3"/>
    </font>
    <font>
      <sz val="18"/>
      <name val="楷体"/>
      <family val="3"/>
    </font>
    <font>
      <b/>
      <sz val="11"/>
      <name val="仿宋"/>
      <family val="3"/>
    </font>
    <font>
      <sz val="12"/>
      <name val="仿宋"/>
      <family val="3"/>
    </font>
    <font>
      <sz val="12"/>
      <color indexed="8"/>
      <name val="宋体"/>
      <family val="0"/>
    </font>
    <font>
      <sz val="28"/>
      <name val="宋体"/>
      <family val="0"/>
    </font>
    <font>
      <sz val="20"/>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indexed="8"/>
      <name val="Calibri"/>
      <family val="0"/>
    </font>
    <font>
      <b/>
      <sz val="11"/>
      <color theme="1"/>
      <name val="Calibri"/>
      <family val="0"/>
    </font>
    <font>
      <b/>
      <sz val="18"/>
      <color theme="1" tint="0.04998999834060669"/>
      <name val="楷体"/>
      <family val="3"/>
    </font>
    <font>
      <sz val="18"/>
      <color theme="1" tint="0.04998999834060669"/>
      <name val="楷体"/>
      <family val="3"/>
    </font>
    <font>
      <sz val="11"/>
      <name val="Calibri"/>
      <family val="0"/>
    </font>
    <font>
      <b/>
      <sz val="11"/>
      <name val="Calibri"/>
      <family val="0"/>
    </font>
    <font>
      <sz val="12"/>
      <color theme="1"/>
      <name val="Times New Roman"/>
      <family val="1"/>
    </font>
    <font>
      <sz val="10"/>
      <name val="Calibri"/>
      <family val="0"/>
    </font>
    <font>
      <sz val="11"/>
      <name val="Calibri Light"/>
      <family val="0"/>
    </font>
    <font>
      <b/>
      <sz val="11"/>
      <name val="Calibri Light"/>
      <family val="0"/>
    </font>
    <font>
      <sz val="11"/>
      <color rgb="FFFF0000"/>
      <name val="Calibri"/>
      <family val="0"/>
    </font>
    <font>
      <sz val="11"/>
      <color rgb="FFFF0000"/>
      <name val="Calibri Light"/>
      <family val="0"/>
    </font>
    <font>
      <b/>
      <sz val="11"/>
      <color rgb="FFFF0000"/>
      <name val="Calibri"/>
      <family val="0"/>
    </font>
    <font>
      <sz val="11"/>
      <color theme="1"/>
      <name val="仿宋"/>
      <family val="3"/>
    </font>
    <font>
      <b/>
      <sz val="12"/>
      <name val="Calibri"/>
      <family val="0"/>
    </font>
    <font>
      <sz val="12"/>
      <name val="Calibri"/>
      <family val="0"/>
    </font>
    <font>
      <sz val="12"/>
      <color theme="1"/>
      <name val="Calibri"/>
      <family val="0"/>
    </font>
    <font>
      <sz val="28"/>
      <name val="Calibri Light"/>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style="medium"/>
      <right style="medium"/>
      <top style="medium"/>
      <bottom style="medium"/>
    </border>
    <border>
      <left style="thin">
        <color rgb="FF000000"/>
      </left>
      <right style="thin">
        <color rgb="FF000000"/>
      </right>
      <top/>
      <bottom/>
    </border>
    <border>
      <left/>
      <right/>
      <top/>
      <bottom style="medium">
        <color rgb="FF000000"/>
      </bottom>
    </border>
    <border>
      <left style="thin">
        <color rgb="FF000000"/>
      </left>
      <right style="thin">
        <color rgb="FF000000"/>
      </right>
      <top/>
      <bottom style="medium">
        <color rgb="FF000000"/>
      </bottom>
    </border>
    <border>
      <left/>
      <right style="thin">
        <color rgb="FF000000"/>
      </right>
      <top style="medium">
        <color rgb="FF000000"/>
      </top>
      <bottom style="medium">
        <color rgb="FF000000"/>
      </bottom>
    </border>
    <border>
      <left>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8"/>
      </left>
      <right>
        <color indexed="8"/>
      </right>
      <top style="thin">
        <color rgb="FF000000"/>
      </top>
      <bottom style="thin">
        <color rgb="FF000000"/>
      </bottom>
    </border>
    <border>
      <left style="medium"/>
      <right style="thin">
        <color rgb="FF000000"/>
      </right>
      <top style="medium"/>
      <bottom style="thin">
        <color rgb="FF000000"/>
      </bottom>
    </border>
    <border>
      <left/>
      <right/>
      <top style="medium"/>
      <bottom style="thin">
        <color rgb="FF000000"/>
      </bottom>
    </border>
    <border>
      <left style="medium"/>
      <right style="medium"/>
      <top style="medium"/>
      <bottom style="thin">
        <color rgb="FF000000"/>
      </bottom>
    </border>
    <border>
      <left style="medium"/>
      <right style="thin">
        <color rgb="FF000000"/>
      </right>
      <top/>
      <bottom/>
    </border>
    <border>
      <left style="medium"/>
      <right style="medium"/>
      <top/>
      <bottom/>
    </border>
    <border>
      <left style="medium"/>
      <right style="thin">
        <color rgb="FF000000"/>
      </right>
      <top/>
      <bottom style="medium"/>
    </border>
    <border>
      <left style="medium"/>
      <right style="medium"/>
      <top/>
      <bottom style="medium"/>
    </border>
    <border>
      <left/>
      <right style="medium">
        <color rgb="FF000000"/>
      </right>
      <top style="medium">
        <color rgb="FF000000"/>
      </top>
      <bottom style="medium">
        <color rgb="FF000000"/>
      </bottom>
    </border>
    <border>
      <left/>
      <right style="medium">
        <color rgb="FF000000"/>
      </right>
      <top style="medium">
        <color rgb="FF000000"/>
      </top>
      <bottom/>
    </border>
    <border>
      <left/>
      <right/>
      <top style="medium">
        <color rgb="FF000000"/>
      </top>
      <bottom/>
    </border>
    <border>
      <left style="medium"/>
      <right/>
      <top style="medium"/>
      <bottom/>
    </border>
    <border>
      <left/>
      <right/>
      <top style="medium"/>
      <bottom/>
    </border>
    <border>
      <left/>
      <right style="medium"/>
      <top style="medium"/>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right style="medium"/>
      <top style="thin">
        <color rgb="FF000000"/>
      </top>
      <bottom style="medium">
        <color rgb="FF000000"/>
      </bottom>
    </border>
    <border>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right style="medium">
        <color rgb="FF000000"/>
      </right>
      <top/>
      <bottom/>
    </border>
    <border>
      <left/>
      <right style="thin">
        <color rgb="FF000000"/>
      </right>
      <top/>
      <bottom/>
    </border>
    <border>
      <left style="thin">
        <color rgb="FF000000"/>
      </left>
      <right/>
      <top/>
      <bottom/>
    </border>
    <border>
      <left/>
      <right style="thin">
        <color rgb="FF000000"/>
      </right>
      <top/>
      <bottom style="medium"/>
    </border>
    <border>
      <left/>
      <right style="medium"/>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2" fillId="2" borderId="0" applyNumberFormat="0" applyBorder="0" applyAlignment="0" applyProtection="0"/>
    <xf numFmtId="0" fontId="5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52" fillId="5" borderId="0" applyNumberFormat="0" applyBorder="0" applyAlignment="0" applyProtection="0"/>
    <xf numFmtId="43" fontId="0" fillId="0" borderId="0" applyFont="0" applyFill="0" applyBorder="0" applyAlignment="0" applyProtection="0"/>
    <xf numFmtId="0" fontId="53" fillId="4"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9" fontId="0" fillId="0" borderId="0" applyFont="0" applyFill="0" applyBorder="0" applyAlignment="0" applyProtection="0"/>
    <xf numFmtId="0" fontId="0" fillId="6" borderId="2" applyNumberFormat="0" applyFont="0" applyAlignment="0" applyProtection="0"/>
    <xf numFmtId="0" fontId="53" fillId="7" borderId="0" applyNumberFormat="0" applyBorder="0" applyAlignment="0" applyProtection="0"/>
    <xf numFmtId="0" fontId="56" fillId="0" borderId="0" applyNumberFormat="0" applyFill="0" applyBorder="0" applyAlignment="0" applyProtection="0"/>
    <xf numFmtId="0" fontId="39"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53" fillId="8" borderId="0" applyNumberFormat="0" applyBorder="0" applyAlignment="0" applyProtection="0"/>
    <xf numFmtId="0" fontId="56" fillId="0" borderId="5" applyNumberFormat="0" applyFill="0" applyAlignment="0" applyProtection="0"/>
    <xf numFmtId="0" fontId="53" fillId="9" borderId="0" applyNumberFormat="0" applyBorder="0" applyAlignment="0" applyProtection="0"/>
    <xf numFmtId="0" fontId="61" fillId="10" borderId="6" applyNumberFormat="0" applyAlignment="0" applyProtection="0"/>
    <xf numFmtId="0" fontId="62" fillId="10" borderId="1" applyNumberFormat="0" applyAlignment="0" applyProtection="0"/>
    <xf numFmtId="0" fontId="63" fillId="11" borderId="7" applyNumberFormat="0" applyAlignment="0" applyProtection="0"/>
    <xf numFmtId="0" fontId="2" fillId="3" borderId="0" applyNumberFormat="0" applyBorder="0" applyAlignment="0" applyProtection="0"/>
    <xf numFmtId="0" fontId="53" fillId="12" borderId="0" applyNumberFormat="0" applyBorder="0" applyAlignment="0" applyProtection="0"/>
    <xf numFmtId="0" fontId="64" fillId="0" borderId="8" applyNumberFormat="0" applyFill="0" applyAlignment="0" applyProtection="0"/>
    <xf numFmtId="0" fontId="13" fillId="0" borderId="9" applyNumberFormat="0" applyFill="0" applyAlignment="0" applyProtection="0"/>
    <xf numFmtId="0" fontId="65" fillId="2" borderId="0" applyNumberFormat="0" applyBorder="0" applyAlignment="0" applyProtection="0"/>
    <xf numFmtId="0" fontId="66" fillId="13" borderId="0" applyNumberFormat="0" applyBorder="0" applyAlignment="0" applyProtection="0"/>
    <xf numFmtId="0" fontId="2" fillId="14" borderId="0" applyNumberFormat="0" applyBorder="0" applyAlignment="0" applyProtection="0"/>
    <xf numFmtId="0" fontId="53"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53" fillId="18" borderId="0" applyNumberFormat="0" applyBorder="0" applyAlignment="0" applyProtection="0"/>
    <xf numFmtId="0" fontId="0" fillId="0" borderId="0">
      <alignment/>
      <protection/>
    </xf>
    <xf numFmtId="0" fontId="53"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53" fillId="20" borderId="0" applyNumberFormat="0" applyBorder="0" applyAlignment="0" applyProtection="0"/>
    <xf numFmtId="0" fontId="0" fillId="0" borderId="0">
      <alignment vertical="center"/>
      <protection/>
    </xf>
    <xf numFmtId="0" fontId="2" fillId="17"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9" fillId="0" borderId="0">
      <alignment/>
      <protection/>
    </xf>
    <xf numFmtId="0" fontId="0" fillId="0" borderId="0">
      <alignment vertical="center"/>
      <protection/>
    </xf>
    <xf numFmtId="0" fontId="2" fillId="22" borderId="0" applyNumberFormat="0" applyBorder="0" applyAlignment="0" applyProtection="0"/>
    <xf numFmtId="0" fontId="53"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pplyBorder="0">
      <alignment vertical="center"/>
      <protection/>
    </xf>
    <xf numFmtId="0" fontId="67" fillId="0" borderId="0">
      <alignment vertical="center"/>
      <protection/>
    </xf>
    <xf numFmtId="0" fontId="0" fillId="0" borderId="0">
      <alignment/>
      <protection/>
    </xf>
    <xf numFmtId="0" fontId="0" fillId="0" borderId="0">
      <alignment/>
      <protection/>
    </xf>
    <xf numFmtId="0" fontId="12" fillId="0" borderId="0">
      <alignment/>
      <protection/>
    </xf>
  </cellStyleXfs>
  <cellXfs count="349">
    <xf numFmtId="0" fontId="0" fillId="0" borderId="0" xfId="0" applyAlignment="1">
      <alignment/>
    </xf>
    <xf numFmtId="0" fontId="68" fillId="0" borderId="0" xfId="0" applyFont="1" applyFill="1" applyBorder="1" applyAlignment="1">
      <alignment vertical="center"/>
    </xf>
    <xf numFmtId="0" fontId="68" fillId="0" borderId="0" xfId="0" applyNumberFormat="1" applyFont="1" applyFill="1" applyBorder="1" applyAlignment="1">
      <alignment vertical="center"/>
    </xf>
    <xf numFmtId="0" fontId="3" fillId="0" borderId="0" xfId="0" applyNumberFormat="1" applyFont="1" applyFill="1" applyBorder="1" applyAlignment="1">
      <alignment vertical="center" wrapText="1"/>
    </xf>
    <xf numFmtId="0" fontId="3"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6" fillId="0" borderId="14" xfId="0" applyNumberFormat="1" applyFont="1" applyFill="1" applyBorder="1" applyAlignment="1">
      <alignment horizontal="center" vertical="center" wrapText="1"/>
    </xf>
    <xf numFmtId="4" fontId="6" fillId="0" borderId="14" xfId="0" applyNumberFormat="1" applyFont="1" applyFill="1" applyBorder="1" applyAlignment="1">
      <alignment horizontal="right" vertical="center" wrapText="1"/>
    </xf>
    <xf numFmtId="0" fontId="6" fillId="0" borderId="15" xfId="0" applyNumberFormat="1" applyFont="1" applyFill="1" applyBorder="1" applyAlignment="1">
      <alignment horizontal="left" vertical="center" wrapText="1"/>
    </xf>
    <xf numFmtId="0" fontId="6" fillId="0" borderId="16" xfId="0" applyNumberFormat="1" applyFont="1" applyFill="1" applyBorder="1" applyAlignment="1">
      <alignment horizontal="center" vertical="center" wrapText="1"/>
    </xf>
    <xf numFmtId="4" fontId="6" fillId="0" borderId="16" xfId="0" applyNumberFormat="1" applyFont="1" applyFill="1" applyBorder="1" applyAlignment="1">
      <alignment horizontal="right" vertical="center" wrapText="1"/>
    </xf>
    <xf numFmtId="0" fontId="67" fillId="0" borderId="0" xfId="0" applyFont="1" applyFill="1" applyBorder="1" applyAlignment="1">
      <alignment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8" xfId="0" applyFont="1" applyFill="1" applyBorder="1" applyAlignment="1">
      <alignment vertical="center" wrapText="1"/>
    </xf>
    <xf numFmtId="0" fontId="6" fillId="0" borderId="19" xfId="0" applyFont="1" applyFill="1" applyBorder="1" applyAlignment="1">
      <alignment vertical="center" wrapText="1"/>
    </xf>
    <xf numFmtId="176" fontId="6" fillId="0" borderId="19" xfId="0" applyNumberFormat="1" applyFont="1" applyFill="1" applyBorder="1" applyAlignment="1">
      <alignment vertical="center" wrapText="1"/>
    </xf>
    <xf numFmtId="4" fontId="6" fillId="0" borderId="19" xfId="0" applyNumberFormat="1" applyFont="1" applyFill="1" applyBorder="1" applyAlignment="1">
      <alignment vertical="center" wrapText="1"/>
    </xf>
    <xf numFmtId="0" fontId="3" fillId="0" borderId="0" xfId="0" applyFont="1" applyFill="1" applyBorder="1" applyAlignment="1">
      <alignment vertical="center" wrapText="1"/>
    </xf>
    <xf numFmtId="0" fontId="5" fillId="0" borderId="13"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6" fillId="0" borderId="24" xfId="0" applyFont="1" applyFill="1" applyBorder="1" applyAlignment="1">
      <alignment vertical="center" wrapText="1"/>
    </xf>
    <xf numFmtId="4" fontId="6" fillId="0" borderId="0" xfId="0" applyNumberFormat="1" applyFont="1" applyFill="1" applyBorder="1" applyAlignment="1">
      <alignment vertical="center" wrapText="1"/>
    </xf>
    <xf numFmtId="4" fontId="6" fillId="0" borderId="25" xfId="0" applyNumberFormat="1" applyFont="1" applyFill="1" applyBorder="1" applyAlignment="1">
      <alignment vertical="center" wrapText="1"/>
    </xf>
    <xf numFmtId="0" fontId="6" fillId="0" borderId="26" xfId="0" applyFont="1" applyFill="1" applyBorder="1" applyAlignment="1">
      <alignment vertical="center" wrapText="1"/>
    </xf>
    <xf numFmtId="4" fontId="6" fillId="0" borderId="15" xfId="0" applyNumberFormat="1" applyFont="1" applyFill="1" applyBorder="1" applyAlignment="1">
      <alignment vertical="center" wrapText="1"/>
    </xf>
    <xf numFmtId="4" fontId="6" fillId="0" borderId="27" xfId="0" applyNumberFormat="1" applyFont="1" applyFill="1" applyBorder="1" applyAlignment="1">
      <alignment vertical="center" wrapText="1"/>
    </xf>
    <xf numFmtId="0" fontId="68" fillId="0" borderId="13" xfId="0" applyNumberFormat="1" applyFont="1" applyFill="1" applyBorder="1" applyAlignment="1">
      <alignment vertical="center"/>
    </xf>
    <xf numFmtId="0" fontId="5" fillId="0" borderId="28"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37" xfId="0" applyNumberFormat="1" applyFont="1" applyFill="1" applyBorder="1" applyAlignment="1">
      <alignment horizontal="center" vertical="center" wrapText="1"/>
    </xf>
    <xf numFmtId="0" fontId="5" fillId="0" borderId="3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39" xfId="0" applyNumberFormat="1" applyFont="1" applyFill="1" applyBorder="1" applyAlignment="1">
      <alignment horizontal="center" vertical="center" wrapText="1"/>
    </xf>
    <xf numFmtId="0" fontId="5" fillId="0" borderId="40"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6" fillId="0" borderId="42" xfId="0" applyNumberFormat="1" applyFont="1" applyFill="1" applyBorder="1" applyAlignment="1">
      <alignment vertical="center" wrapText="1"/>
    </xf>
    <xf numFmtId="4" fontId="6" fillId="0" borderId="43" xfId="0" applyNumberFormat="1" applyFont="1" applyFill="1" applyBorder="1" applyAlignment="1">
      <alignment vertical="center" wrapText="1"/>
    </xf>
    <xf numFmtId="4" fontId="6" fillId="0" borderId="44" xfId="0" applyNumberFormat="1" applyFont="1" applyFill="1" applyBorder="1" applyAlignment="1">
      <alignment vertical="center" wrapText="1"/>
    </xf>
    <xf numFmtId="4" fontId="6" fillId="0" borderId="26" xfId="0" applyNumberFormat="1" applyFont="1" applyFill="1" applyBorder="1" applyAlignment="1">
      <alignment vertical="center" wrapText="1"/>
    </xf>
    <xf numFmtId="4" fontId="6" fillId="0" borderId="45" xfId="0" applyNumberFormat="1" applyFont="1" applyFill="1" applyBorder="1" applyAlignment="1">
      <alignment vertical="center" wrapText="1"/>
    </xf>
    <xf numFmtId="4" fontId="6" fillId="0" borderId="46" xfId="0" applyNumberFormat="1" applyFont="1" applyFill="1" applyBorder="1" applyAlignment="1">
      <alignment vertical="center" wrapText="1"/>
    </xf>
    <xf numFmtId="0" fontId="3" fillId="0" borderId="30" xfId="0" applyNumberFormat="1" applyFont="1" applyFill="1" applyBorder="1" applyAlignment="1">
      <alignment vertical="center" wrapText="1"/>
    </xf>
    <xf numFmtId="0" fontId="0" fillId="0" borderId="0" xfId="0" applyBorder="1" applyAlignment="1">
      <alignment/>
    </xf>
    <xf numFmtId="0" fontId="7"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0" fillId="0" borderId="0" xfId="0" applyBorder="1" applyAlignment="1">
      <alignment/>
    </xf>
    <xf numFmtId="0" fontId="8" fillId="0" borderId="47" xfId="0" applyFont="1" applyFill="1" applyBorder="1" applyAlignment="1">
      <alignment horizontal="center" vertical="center" wrapText="1"/>
    </xf>
    <xf numFmtId="0" fontId="1" fillId="0" borderId="47" xfId="0" applyFont="1" applyFill="1" applyBorder="1" applyAlignment="1">
      <alignment horizontal="left" vertical="center" wrapText="1"/>
    </xf>
    <xf numFmtId="0" fontId="0" fillId="0" borderId="47" xfId="0" applyBorder="1" applyAlignment="1">
      <alignment/>
    </xf>
    <xf numFmtId="0" fontId="9" fillId="0" borderId="0" xfId="0" applyFont="1" applyFill="1" applyBorder="1" applyAlignment="1">
      <alignment/>
    </xf>
    <xf numFmtId="0" fontId="10" fillId="0" borderId="0" xfId="0" applyFont="1" applyFill="1" applyBorder="1" applyAlignment="1">
      <alignment/>
    </xf>
    <xf numFmtId="0" fontId="1" fillId="0" borderId="0" xfId="0" applyFont="1" applyFill="1" applyBorder="1" applyAlignment="1">
      <alignment horizontal="center"/>
    </xf>
    <xf numFmtId="2" fontId="8" fillId="0" borderId="47" xfId="0" applyNumberFormat="1" applyFont="1" applyFill="1" applyBorder="1" applyAlignment="1" applyProtection="1">
      <alignment horizontal="center" vertical="center" wrapText="1"/>
      <protection/>
    </xf>
    <xf numFmtId="0" fontId="1" fillId="0" borderId="47" xfId="0" applyFont="1" applyFill="1" applyBorder="1" applyAlignment="1">
      <alignment vertical="center" wrapText="1"/>
    </xf>
    <xf numFmtId="177" fontId="1" fillId="0" borderId="47" xfId="0" applyNumberFormat="1" applyFont="1" applyFill="1" applyBorder="1" applyAlignment="1">
      <alignment horizontal="right" vertical="center"/>
    </xf>
    <xf numFmtId="178" fontId="1" fillId="0" borderId="47" xfId="0" applyNumberFormat="1" applyFont="1" applyFill="1" applyBorder="1" applyAlignment="1">
      <alignment vertical="center" wrapText="1"/>
    </xf>
    <xf numFmtId="0" fontId="1" fillId="0" borderId="47" xfId="0" applyFont="1" applyFill="1" applyBorder="1" applyAlignment="1">
      <alignment vertical="center"/>
    </xf>
    <xf numFmtId="0" fontId="11" fillId="0" borderId="47" xfId="0" applyFont="1" applyFill="1" applyBorder="1" applyAlignment="1">
      <alignment horizontal="center" vertical="center" wrapText="1"/>
    </xf>
    <xf numFmtId="177" fontId="8" fillId="0" borderId="47" xfId="0" applyNumberFormat="1" applyFont="1" applyFill="1" applyBorder="1" applyAlignment="1">
      <alignment horizontal="right" vertical="center"/>
    </xf>
    <xf numFmtId="0" fontId="11" fillId="0" borderId="47" xfId="0" applyFont="1" applyFill="1" applyBorder="1" applyAlignment="1">
      <alignment horizontal="left" vertical="center" wrapText="1"/>
    </xf>
    <xf numFmtId="0" fontId="0" fillId="0" borderId="47" xfId="66" applyFill="1" applyBorder="1" applyAlignment="1">
      <alignment vertical="center"/>
      <protection/>
    </xf>
    <xf numFmtId="0" fontId="1" fillId="0" borderId="47" xfId="66" applyFont="1" applyFill="1" applyBorder="1" applyAlignment="1">
      <alignment vertical="center"/>
      <protection/>
    </xf>
    <xf numFmtId="177" fontId="1" fillId="0" borderId="47" xfId="78" applyNumberFormat="1" applyFont="1" applyFill="1" applyBorder="1" applyAlignment="1">
      <alignment horizontal="right" vertical="center"/>
      <protection/>
    </xf>
    <xf numFmtId="178" fontId="1" fillId="0" borderId="47" xfId="0" applyNumberFormat="1" applyFont="1" applyFill="1" applyBorder="1" applyAlignment="1">
      <alignment horizontal="right" vertical="center" wrapText="1"/>
    </xf>
    <xf numFmtId="177" fontId="8" fillId="0" borderId="47" xfId="78" applyNumberFormat="1" applyFont="1" applyFill="1" applyBorder="1" applyAlignment="1">
      <alignment horizontal="right" vertical="center"/>
      <protection/>
    </xf>
    <xf numFmtId="0" fontId="8" fillId="0" borderId="47" xfId="0" applyFont="1" applyFill="1" applyBorder="1" applyAlignment="1">
      <alignment horizontal="left" vertical="center" wrapText="1"/>
    </xf>
    <xf numFmtId="1" fontId="1" fillId="0" borderId="47" xfId="66" applyNumberFormat="1" applyFont="1" applyFill="1" applyBorder="1" applyAlignment="1" applyProtection="1">
      <alignment horizontal="left" vertical="center"/>
      <protection locked="0"/>
    </xf>
    <xf numFmtId="0" fontId="12" fillId="0" borderId="0" xfId="0" applyFont="1" applyFill="1" applyAlignment="1">
      <alignment vertical="center"/>
    </xf>
    <xf numFmtId="0" fontId="69" fillId="0" borderId="0" xfId="0" applyFont="1" applyFill="1" applyBorder="1" applyAlignment="1">
      <alignment vertical="center"/>
    </xf>
    <xf numFmtId="0" fontId="67" fillId="0" borderId="0" xfId="0" applyFont="1" applyFill="1" applyBorder="1" applyAlignment="1">
      <alignment vertical="center"/>
    </xf>
    <xf numFmtId="0" fontId="14" fillId="24" borderId="0" xfId="82" applyNumberFormat="1" applyFont="1" applyFill="1" applyBorder="1" applyAlignment="1" applyProtection="1">
      <alignment horizontal="center" vertical="center"/>
      <protection/>
    </xf>
    <xf numFmtId="0" fontId="15" fillId="24" borderId="0" xfId="82" applyNumberFormat="1" applyFont="1" applyFill="1" applyBorder="1" applyAlignment="1" applyProtection="1">
      <alignment/>
      <protection/>
    </xf>
    <xf numFmtId="0" fontId="8" fillId="0" borderId="0" xfId="65" applyFont="1" applyFill="1" applyBorder="1" applyAlignment="1">
      <alignment vertical="center"/>
      <protection/>
    </xf>
    <xf numFmtId="0" fontId="16" fillId="24" borderId="0" xfId="82" applyNumberFormat="1" applyFont="1" applyFill="1" applyBorder="1" applyAlignment="1" applyProtection="1">
      <alignment vertical="center"/>
      <protection/>
    </xf>
    <xf numFmtId="0" fontId="8" fillId="24" borderId="0" xfId="82" applyNumberFormat="1" applyFont="1" applyFill="1" applyBorder="1" applyAlignment="1" applyProtection="1">
      <alignment/>
      <protection/>
    </xf>
    <xf numFmtId="0" fontId="8" fillId="0" borderId="0" xfId="65" applyFont="1" applyFill="1" applyBorder="1" applyAlignment="1">
      <alignment horizontal="right" vertical="center"/>
      <protection/>
    </xf>
    <xf numFmtId="0" fontId="17" fillId="0" borderId="48" xfId="65" applyFont="1" applyFill="1" applyBorder="1" applyAlignment="1">
      <alignment horizontal="center" vertical="center" wrapText="1"/>
      <protection/>
    </xf>
    <xf numFmtId="0" fontId="17" fillId="0" borderId="49" xfId="65" applyFont="1" applyFill="1" applyBorder="1" applyAlignment="1">
      <alignment horizontal="center" vertical="center" wrapText="1"/>
      <protection/>
    </xf>
    <xf numFmtId="0" fontId="17" fillId="0" borderId="50" xfId="65" applyFont="1" applyFill="1" applyBorder="1" applyAlignment="1">
      <alignment horizontal="center" vertical="center" wrapText="1"/>
      <protection/>
    </xf>
    <xf numFmtId="0" fontId="17" fillId="0" borderId="51" xfId="65" applyFont="1" applyFill="1" applyBorder="1" applyAlignment="1">
      <alignment vertical="center"/>
      <protection/>
    </xf>
    <xf numFmtId="177" fontId="17" fillId="0" borderId="47" xfId="65" applyNumberFormat="1" applyFont="1" applyFill="1" applyBorder="1" applyAlignment="1">
      <alignment horizontal="center" vertical="center"/>
      <protection/>
    </xf>
    <xf numFmtId="177" fontId="17" fillId="0" borderId="52" xfId="65" applyNumberFormat="1" applyFont="1" applyFill="1" applyBorder="1" applyAlignment="1">
      <alignment horizontal="center" vertical="center"/>
      <protection/>
    </xf>
    <xf numFmtId="0" fontId="17" fillId="0" borderId="53" xfId="65" applyFont="1" applyFill="1" applyBorder="1" applyAlignment="1">
      <alignment vertical="center"/>
      <protection/>
    </xf>
    <xf numFmtId="177" fontId="17" fillId="0" borderId="54" xfId="65" applyNumberFormat="1" applyFont="1" applyFill="1" applyBorder="1" applyAlignment="1">
      <alignment horizontal="center" vertical="center"/>
      <protection/>
    </xf>
    <xf numFmtId="177" fontId="17" fillId="0" borderId="55" xfId="65" applyNumberFormat="1" applyFont="1" applyFill="1" applyBorder="1" applyAlignment="1">
      <alignment horizontal="center" vertical="center"/>
      <protection/>
    </xf>
    <xf numFmtId="0" fontId="9" fillId="0" borderId="0" xfId="0" applyFont="1" applyFill="1" applyAlignment="1">
      <alignment/>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9" fillId="0" borderId="0" xfId="0" applyFont="1" applyFill="1" applyBorder="1" applyAlignment="1">
      <alignment horizontal="right"/>
    </xf>
    <xf numFmtId="0" fontId="17" fillId="0" borderId="47" xfId="0" applyFont="1" applyFill="1" applyBorder="1" applyAlignment="1">
      <alignment horizontal="center" vertical="center" wrapText="1"/>
    </xf>
    <xf numFmtId="0" fontId="17" fillId="0" borderId="47" xfId="0" applyFont="1" applyFill="1" applyBorder="1" applyAlignment="1">
      <alignment horizontal="center" vertical="center"/>
    </xf>
    <xf numFmtId="0" fontId="19" fillId="0" borderId="47"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1" fillId="0" borderId="47" xfId="0" applyFont="1" applyFill="1" applyBorder="1" applyAlignment="1">
      <alignment vertical="center"/>
    </xf>
    <xf numFmtId="0" fontId="21" fillId="0" borderId="47" xfId="0" applyFont="1" applyFill="1" applyBorder="1" applyAlignment="1">
      <alignment vertical="center"/>
    </xf>
    <xf numFmtId="0" fontId="19"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80">
      <alignment/>
      <protection/>
    </xf>
    <xf numFmtId="0" fontId="0" fillId="0" borderId="0" xfId="81" applyFont="1" applyFill="1" applyAlignment="1">
      <alignment vertical="center"/>
      <protection/>
    </xf>
    <xf numFmtId="0" fontId="0" fillId="0" borderId="0" xfId="80" applyAlignment="1">
      <alignment wrapText="1"/>
      <protection/>
    </xf>
    <xf numFmtId="0" fontId="0" fillId="0" borderId="0" xfId="0" applyFill="1" applyAlignment="1">
      <alignment vertical="center"/>
    </xf>
    <xf numFmtId="0" fontId="22" fillId="0" borderId="0" xfId="81" applyFont="1" applyFill="1" applyAlignment="1">
      <alignment vertical="center"/>
      <protection/>
    </xf>
    <xf numFmtId="0" fontId="0" fillId="0" borderId="0" xfId="80" applyAlignment="1">
      <alignment/>
      <protection/>
    </xf>
    <xf numFmtId="0" fontId="23" fillId="0" borderId="0" xfId="81" applyFont="1" applyFill="1" applyAlignment="1">
      <alignment vertical="center"/>
      <protection/>
    </xf>
    <xf numFmtId="0" fontId="0" fillId="0" borderId="0" xfId="81" applyFont="1" applyFill="1" applyAlignment="1">
      <alignment horizontal="right" vertical="center"/>
      <protection/>
    </xf>
    <xf numFmtId="0" fontId="17" fillId="0" borderId="47" xfId="81" applyFont="1" applyFill="1" applyBorder="1" applyAlignment="1">
      <alignment horizontal="center" vertical="center"/>
      <protection/>
    </xf>
    <xf numFmtId="0" fontId="8" fillId="0" borderId="47" xfId="81" applyFont="1" applyFill="1" applyBorder="1" applyAlignment="1">
      <alignment horizontal="center" vertical="center"/>
      <protection/>
    </xf>
    <xf numFmtId="179" fontId="24" fillId="0" borderId="47" xfId="80" applyNumberFormat="1" applyFont="1" applyFill="1" applyBorder="1" applyAlignment="1">
      <alignment vertical="center"/>
      <protection/>
    </xf>
    <xf numFmtId="0" fontId="8" fillId="0" borderId="47" xfId="81" applyFont="1" applyFill="1" applyBorder="1" applyAlignment="1">
      <alignment vertical="center"/>
      <protection/>
    </xf>
    <xf numFmtId="0" fontId="1" fillId="0" borderId="47" xfId="81" applyFont="1" applyFill="1" applyBorder="1" applyAlignment="1">
      <alignment vertical="center"/>
      <protection/>
    </xf>
    <xf numFmtId="179" fontId="21" fillId="0" borderId="47" xfId="80" applyNumberFormat="1" applyFont="1" applyFill="1" applyBorder="1" applyAlignment="1">
      <alignment vertical="center"/>
      <protection/>
    </xf>
    <xf numFmtId="3" fontId="1" fillId="0" borderId="47" xfId="81" applyNumberFormat="1" applyFont="1" applyFill="1" applyBorder="1" applyAlignment="1" applyProtection="1">
      <alignment vertical="center"/>
      <protection/>
    </xf>
    <xf numFmtId="3" fontId="2" fillId="0" borderId="47" xfId="81" applyNumberFormat="1" applyFont="1" applyFill="1" applyBorder="1" applyAlignment="1" applyProtection="1">
      <alignment vertical="center"/>
      <protection/>
    </xf>
    <xf numFmtId="1" fontId="1" fillId="0" borderId="47" xfId="81" applyNumberFormat="1" applyFont="1" applyFill="1" applyBorder="1" applyAlignment="1" applyProtection="1">
      <alignment vertical="center"/>
      <protection locked="0"/>
    </xf>
    <xf numFmtId="0" fontId="0" fillId="0" borderId="47" xfId="81" applyFont="1" applyFill="1" applyBorder="1" applyAlignment="1">
      <alignment vertical="center"/>
      <protection/>
    </xf>
    <xf numFmtId="0" fontId="21" fillId="0" borderId="0" xfId="81" applyFont="1" applyFill="1" applyBorder="1" applyAlignment="1">
      <alignment horizontal="left" vertical="center"/>
      <protection/>
    </xf>
    <xf numFmtId="0" fontId="67" fillId="0" borderId="0" xfId="0" applyFont="1" applyFill="1" applyBorder="1" applyAlignment="1">
      <alignment vertical="center" wrapText="1"/>
    </xf>
    <xf numFmtId="0" fontId="67" fillId="0" borderId="0" xfId="0" applyFont="1" applyFill="1" applyBorder="1" applyAlignment="1">
      <alignment horizontal="center" vertical="center"/>
    </xf>
    <xf numFmtId="0" fontId="70" fillId="0" borderId="0" xfId="65" applyFont="1" applyFill="1" applyAlignment="1">
      <alignment horizontal="center" vertical="center"/>
      <protection/>
    </xf>
    <xf numFmtId="0" fontId="8" fillId="0" borderId="0" xfId="65" applyFont="1" applyFill="1" applyBorder="1" applyAlignment="1">
      <alignment vertical="center"/>
      <protection/>
    </xf>
    <xf numFmtId="0" fontId="1" fillId="0" borderId="0" xfId="65" applyFont="1" applyFill="1" applyBorder="1" applyAlignment="1">
      <alignment horizontal="right" vertical="center"/>
      <protection/>
    </xf>
    <xf numFmtId="0" fontId="8" fillId="0" borderId="49" xfId="65" applyFont="1" applyFill="1" applyBorder="1" applyAlignment="1">
      <alignment horizontal="center" vertical="center" wrapText="1"/>
      <protection/>
    </xf>
    <xf numFmtId="0" fontId="8" fillId="0" borderId="50" xfId="65" applyFont="1" applyFill="1" applyBorder="1" applyAlignment="1">
      <alignment horizontal="center" vertical="center" wrapText="1"/>
      <protection/>
    </xf>
    <xf numFmtId="0" fontId="8" fillId="0" borderId="47" xfId="65" applyFont="1" applyFill="1" applyBorder="1" applyAlignment="1">
      <alignment horizontal="center" vertical="center" wrapText="1"/>
      <protection/>
    </xf>
    <xf numFmtId="0" fontId="1" fillId="0" borderId="47" xfId="65" applyFont="1" applyFill="1" applyBorder="1" applyAlignment="1">
      <alignment vertical="center" wrapText="1"/>
      <protection/>
    </xf>
    <xf numFmtId="0" fontId="1" fillId="0" borderId="47" xfId="65" applyFont="1" applyFill="1" applyBorder="1" applyAlignment="1">
      <alignment horizontal="center" vertical="center" wrapText="1"/>
      <protection/>
    </xf>
    <xf numFmtId="0" fontId="1" fillId="0" borderId="52" xfId="65" applyFont="1" applyFill="1" applyBorder="1" applyAlignment="1">
      <alignment vertical="center" wrapText="1"/>
      <protection/>
    </xf>
    <xf numFmtId="0" fontId="21" fillId="0" borderId="52" xfId="65" applyFont="1" applyFill="1" applyBorder="1" applyAlignment="1">
      <alignment horizontal="center" vertical="center" wrapText="1"/>
      <protection/>
    </xf>
    <xf numFmtId="0" fontId="67" fillId="0" borderId="47" xfId="0" applyFont="1" applyFill="1" applyBorder="1" applyAlignment="1">
      <alignment vertical="center" wrapText="1"/>
    </xf>
    <xf numFmtId="0" fontId="8" fillId="0" borderId="54" xfId="65" applyFont="1" applyFill="1" applyBorder="1" applyAlignment="1">
      <alignment vertical="center" wrapText="1"/>
      <protection/>
    </xf>
    <xf numFmtId="0" fontId="8" fillId="0" borderId="54" xfId="65" applyFont="1" applyFill="1" applyBorder="1" applyAlignment="1">
      <alignment horizontal="center" vertical="center" wrapText="1"/>
      <protection/>
    </xf>
    <xf numFmtId="0" fontId="8" fillId="0" borderId="55" xfId="65" applyFont="1" applyFill="1" applyBorder="1" applyAlignment="1">
      <alignment vertical="center" wrapText="1"/>
      <protection/>
    </xf>
    <xf numFmtId="0" fontId="8" fillId="0" borderId="0" xfId="65" applyFont="1" applyFill="1" applyBorder="1" applyAlignment="1">
      <alignment vertical="center" wrapText="1"/>
      <protection/>
    </xf>
    <xf numFmtId="0" fontId="8" fillId="0" borderId="0" xfId="65" applyFont="1" applyFill="1" applyBorder="1" applyAlignment="1">
      <alignment horizontal="center" vertical="center" wrapText="1"/>
      <protection/>
    </xf>
    <xf numFmtId="49" fontId="0" fillId="0" borderId="0" xfId="65" applyNumberFormat="1" applyFont="1" applyFill="1" applyBorder="1" applyAlignment="1">
      <alignment horizontal="center" vertical="center"/>
      <protection/>
    </xf>
    <xf numFmtId="0" fontId="1" fillId="0" borderId="0" xfId="65" applyFont="1" applyFill="1" applyBorder="1" applyAlignment="1">
      <alignment vertical="center"/>
      <protection/>
    </xf>
    <xf numFmtId="0" fontId="1" fillId="0" borderId="0" xfId="65" applyFont="1" applyFill="1" applyBorder="1" applyAlignment="1">
      <alignment horizontal="center" vertical="center"/>
      <protection/>
    </xf>
    <xf numFmtId="0" fontId="67" fillId="0" borderId="0" xfId="65" applyFont="1" applyFill="1" applyBorder="1" applyAlignment="1">
      <alignment vertical="center"/>
      <protection/>
    </xf>
    <xf numFmtId="0" fontId="8"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67" fillId="0" borderId="0" xfId="0" applyFont="1" applyFill="1" applyBorder="1" applyAlignment="1">
      <alignment horizontal="right" vertical="center"/>
    </xf>
    <xf numFmtId="0" fontId="8" fillId="0" borderId="48" xfId="65" applyFont="1" applyFill="1" applyBorder="1" applyAlignment="1">
      <alignment horizontal="center" vertical="center" wrapText="1"/>
      <protection/>
    </xf>
    <xf numFmtId="0" fontId="8" fillId="0" borderId="51" xfId="65" applyFont="1" applyFill="1" applyBorder="1" applyAlignment="1">
      <alignment horizontal="center" vertical="center" wrapText="1"/>
      <protection/>
    </xf>
    <xf numFmtId="0" fontId="1" fillId="0" borderId="51" xfId="65" applyFont="1" applyFill="1" applyBorder="1" applyAlignment="1">
      <alignment horizontal="center" vertical="center" wrapText="1"/>
      <protection/>
    </xf>
    <xf numFmtId="0" fontId="8" fillId="0" borderId="53" xfId="65" applyFont="1" applyFill="1" applyBorder="1" applyAlignment="1">
      <alignment vertical="center" wrapText="1"/>
      <protection/>
    </xf>
    <xf numFmtId="0" fontId="69" fillId="0" borderId="0" xfId="65" applyFont="1" applyFill="1" applyBorder="1" applyAlignment="1">
      <alignment vertical="center"/>
      <protection/>
    </xf>
    <xf numFmtId="0" fontId="70" fillId="0" borderId="0" xfId="65" applyFont="1" applyFill="1" applyBorder="1" applyAlignment="1">
      <alignment horizontal="center" vertical="center"/>
      <protection/>
    </xf>
    <xf numFmtId="0" fontId="71" fillId="0" borderId="0" xfId="65" applyFont="1" applyFill="1" applyBorder="1" applyAlignment="1">
      <alignment horizontal="center" vertical="center"/>
      <protection/>
    </xf>
    <xf numFmtId="0" fontId="67" fillId="0" borderId="51" xfId="0" applyFont="1" applyFill="1" applyBorder="1" applyAlignment="1">
      <alignment vertical="center" wrapText="1"/>
    </xf>
    <xf numFmtId="0" fontId="8" fillId="0" borderId="51" xfId="65" applyFont="1" applyFill="1" applyBorder="1" applyAlignment="1">
      <alignment vertical="center" wrapText="1"/>
      <protection/>
    </xf>
    <xf numFmtId="0" fontId="67" fillId="0" borderId="51" xfId="0" applyFont="1" applyFill="1" applyBorder="1" applyAlignment="1">
      <alignment vertical="center" wrapText="1"/>
    </xf>
    <xf numFmtId="0" fontId="67" fillId="0" borderId="47" xfId="0" applyFont="1" applyFill="1" applyBorder="1" applyAlignment="1">
      <alignment vertical="center" wrapText="1"/>
    </xf>
    <xf numFmtId="0" fontId="18" fillId="0" borderId="0" xfId="0" applyFont="1" applyFill="1" applyAlignment="1">
      <alignment horizontal="center" vertical="center"/>
    </xf>
    <xf numFmtId="0" fontId="18" fillId="0" borderId="0" xfId="0" applyFont="1" applyFill="1" applyBorder="1" applyAlignment="1">
      <alignment vertical="center"/>
    </xf>
    <xf numFmtId="0" fontId="9" fillId="0" borderId="0" xfId="0" applyFont="1" applyFill="1" applyBorder="1" applyAlignment="1">
      <alignment/>
    </xf>
    <xf numFmtId="0" fontId="17" fillId="0" borderId="0" xfId="0" applyFont="1" applyFill="1" applyBorder="1" applyAlignment="1">
      <alignment vertical="center"/>
    </xf>
    <xf numFmtId="0" fontId="21" fillId="0" borderId="56" xfId="0" applyFont="1" applyFill="1" applyBorder="1" applyAlignment="1">
      <alignment vertical="center"/>
    </xf>
    <xf numFmtId="0" fontId="20" fillId="0" borderId="47"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27" fillId="0" borderId="0" xfId="0" applyFont="1" applyFill="1" applyBorder="1" applyAlignment="1">
      <alignment vertical="center"/>
    </xf>
    <xf numFmtId="0" fontId="19" fillId="0" borderId="47"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9" fillId="0" borderId="0" xfId="0" applyFont="1" applyFill="1" applyBorder="1" applyAlignment="1">
      <alignment/>
    </xf>
    <xf numFmtId="2" fontId="28" fillId="0" borderId="0" xfId="0" applyNumberFormat="1" applyFont="1" applyFill="1" applyBorder="1" applyAlignment="1" applyProtection="1">
      <alignment horizontal="center" vertical="center"/>
      <protection/>
    </xf>
    <xf numFmtId="31" fontId="1" fillId="0" borderId="0" xfId="0" applyNumberFormat="1" applyFont="1" applyFill="1" applyBorder="1" applyAlignment="1" applyProtection="1">
      <alignment horizontal="left"/>
      <protection/>
    </xf>
    <xf numFmtId="2" fontId="1" fillId="0" borderId="0" xfId="0" applyNumberFormat="1" applyFont="1" applyFill="1" applyBorder="1" applyAlignment="1">
      <alignment/>
    </xf>
    <xf numFmtId="2" fontId="8" fillId="0" borderId="57" xfId="0" applyNumberFormat="1" applyFont="1" applyFill="1" applyBorder="1" applyAlignment="1" applyProtection="1">
      <alignment horizontal="center" vertical="center" wrapText="1"/>
      <protection/>
    </xf>
    <xf numFmtId="2" fontId="8" fillId="0" borderId="58" xfId="0" applyNumberFormat="1" applyFont="1" applyFill="1" applyBorder="1" applyAlignment="1" applyProtection="1">
      <alignment horizontal="center" vertical="center" wrapText="1"/>
      <protection/>
    </xf>
    <xf numFmtId="2" fontId="8" fillId="0" borderId="59" xfId="0" applyNumberFormat="1" applyFont="1" applyFill="1" applyBorder="1" applyAlignment="1" applyProtection="1">
      <alignment horizontal="center" vertical="center" wrapText="1"/>
      <protection/>
    </xf>
    <xf numFmtId="49" fontId="8" fillId="0" borderId="47" xfId="0" applyNumberFormat="1" applyFont="1" applyFill="1" applyBorder="1" applyAlignment="1" applyProtection="1">
      <alignment horizontal="center" vertical="center" wrapText="1"/>
      <protection/>
    </xf>
    <xf numFmtId="2" fontId="1" fillId="0" borderId="47" xfId="0" applyNumberFormat="1" applyFont="1" applyFill="1" applyBorder="1" applyAlignment="1" applyProtection="1">
      <alignment vertical="center" wrapText="1"/>
      <protection/>
    </xf>
    <xf numFmtId="49" fontId="1" fillId="0" borderId="47" xfId="0" applyNumberFormat="1" applyFont="1" applyFill="1" applyBorder="1" applyAlignment="1" applyProtection="1">
      <alignment horizontal="left" vertical="center" wrapText="1" indent="1"/>
      <protection/>
    </xf>
    <xf numFmtId="2" fontId="1" fillId="0" borderId="47" xfId="0" applyNumberFormat="1" applyFont="1" applyFill="1" applyBorder="1" applyAlignment="1" applyProtection="1">
      <alignment horizontal="center" vertical="center" wrapText="1"/>
      <protection/>
    </xf>
    <xf numFmtId="49" fontId="29" fillId="0" borderId="0" xfId="73" applyNumberFormat="1" applyFont="1" applyFill="1" applyAlignment="1">
      <alignment horizontal="left" vertical="center"/>
      <protection/>
    </xf>
    <xf numFmtId="0" fontId="0" fillId="0" borderId="0" xfId="0" applyFont="1" applyFill="1" applyBorder="1" applyAlignment="1">
      <alignment horizontal="center" vertical="center"/>
    </xf>
    <xf numFmtId="2" fontId="1" fillId="0" borderId="0" xfId="0" applyNumberFormat="1" applyFont="1" applyFill="1" applyBorder="1" applyAlignment="1" applyProtection="1">
      <alignment horizontal="center" vertical="center"/>
      <protection/>
    </xf>
    <xf numFmtId="180" fontId="1" fillId="0" borderId="47" xfId="69" applyNumberFormat="1" applyFont="1" applyFill="1" applyBorder="1" applyAlignment="1" applyProtection="1">
      <alignment vertical="center" wrapText="1"/>
      <protection/>
    </xf>
    <xf numFmtId="2" fontId="1" fillId="0" borderId="0" xfId="0" applyNumberFormat="1" applyFont="1" applyFill="1" applyBorder="1" applyAlignment="1">
      <alignment vertical="center"/>
    </xf>
    <xf numFmtId="0" fontId="0" fillId="0" borderId="0" xfId="73" applyFont="1" applyFill="1">
      <alignment vertical="center"/>
      <protection/>
    </xf>
    <xf numFmtId="0" fontId="1" fillId="0" borderId="0" xfId="73" applyFont="1" applyFill="1" applyAlignment="1">
      <alignment horizontal="center" vertical="center" wrapText="1"/>
      <protection/>
    </xf>
    <xf numFmtId="49" fontId="0" fillId="0" borderId="0" xfId="73" applyNumberFormat="1" applyFont="1" applyFill="1" applyAlignment="1">
      <alignment horizontal="left" vertical="center" wrapText="1"/>
      <protection/>
    </xf>
    <xf numFmtId="0" fontId="30" fillId="0" borderId="0" xfId="73" applyFont="1" applyFill="1" applyAlignment="1">
      <alignment horizontal="center" vertical="center" wrapText="1"/>
      <protection/>
    </xf>
    <xf numFmtId="49" fontId="10" fillId="0" borderId="0" xfId="73" applyNumberFormat="1" applyFont="1" applyFill="1" applyBorder="1" applyAlignment="1">
      <alignment horizontal="left" vertical="center" wrapText="1"/>
      <protection/>
    </xf>
    <xf numFmtId="0" fontId="21" fillId="0" borderId="0" xfId="73" applyFont="1" applyFill="1" applyAlignment="1">
      <alignment horizontal="right" vertical="center" wrapText="1"/>
      <protection/>
    </xf>
    <xf numFmtId="49" fontId="8" fillId="0" borderId="47" xfId="73" applyNumberFormat="1" applyFont="1" applyFill="1" applyBorder="1" applyAlignment="1">
      <alignment horizontal="center" vertical="center" wrapText="1"/>
      <protection/>
    </xf>
    <xf numFmtId="0" fontId="72" fillId="0" borderId="47" xfId="73" applyFont="1" applyFill="1" applyBorder="1" applyAlignment="1">
      <alignment horizontal="center" vertical="center" wrapText="1"/>
      <protection/>
    </xf>
    <xf numFmtId="0" fontId="8" fillId="0" borderId="47" xfId="73" applyFont="1" applyFill="1" applyBorder="1" applyAlignment="1">
      <alignment horizontal="left" vertical="center" wrapText="1"/>
      <protection/>
    </xf>
    <xf numFmtId="177" fontId="73" fillId="0" borderId="47" xfId="73" applyNumberFormat="1" applyFont="1" applyFill="1" applyBorder="1" applyAlignment="1">
      <alignment horizontal="center" vertical="center" wrapText="1"/>
      <protection/>
    </xf>
    <xf numFmtId="0" fontId="73" fillId="0" borderId="47" xfId="73" applyFont="1" applyFill="1" applyBorder="1" applyAlignment="1">
      <alignment horizontal="center" vertical="center" wrapText="1"/>
      <protection/>
    </xf>
    <xf numFmtId="0" fontId="1" fillId="0" borderId="47" xfId="73" applyFont="1" applyFill="1" applyBorder="1" applyAlignment="1">
      <alignment horizontal="left" vertical="center" wrapText="1"/>
      <protection/>
    </xf>
    <xf numFmtId="49" fontId="1" fillId="0" borderId="47" xfId="73" applyNumberFormat="1" applyFont="1" applyFill="1" applyBorder="1" applyAlignment="1">
      <alignment horizontal="left" vertical="center" wrapText="1" shrinkToFit="1"/>
      <protection/>
    </xf>
    <xf numFmtId="177" fontId="72" fillId="0" borderId="47" xfId="73" applyNumberFormat="1" applyFont="1" applyFill="1" applyBorder="1" applyAlignment="1">
      <alignment horizontal="center" vertical="center" wrapText="1"/>
      <protection/>
    </xf>
    <xf numFmtId="49" fontId="8" fillId="0" borderId="47" xfId="73" applyNumberFormat="1" applyFont="1" applyFill="1" applyBorder="1" applyAlignment="1">
      <alignment horizontal="left" vertical="center" wrapText="1" shrinkToFit="1"/>
      <protection/>
    </xf>
    <xf numFmtId="49" fontId="31" fillId="0" borderId="0" xfId="73" applyNumberFormat="1" applyFont="1" applyFill="1" applyAlignment="1">
      <alignment horizontal="left" vertical="center" wrapText="1"/>
      <protection/>
    </xf>
    <xf numFmtId="0" fontId="32"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32" fillId="0" borderId="0" xfId="0" applyFont="1" applyFill="1" applyBorder="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5" fillId="0" borderId="57" xfId="0" applyFont="1" applyFill="1" applyBorder="1" applyAlignment="1" applyProtection="1">
      <alignment horizontal="center" vertical="center"/>
      <protection locked="0"/>
    </xf>
    <xf numFmtId="0" fontId="35" fillId="0" borderId="59" xfId="0" applyFont="1" applyFill="1" applyBorder="1" applyAlignment="1" applyProtection="1">
      <alignment horizontal="center" vertical="center"/>
      <protection locked="0"/>
    </xf>
    <xf numFmtId="0" fontId="35" fillId="0" borderId="47" xfId="0" applyFont="1" applyFill="1" applyBorder="1" applyAlignment="1" applyProtection="1">
      <alignment horizontal="center" vertical="center"/>
      <protection locked="0"/>
    </xf>
    <xf numFmtId="1" fontId="36" fillId="0" borderId="47" xfId="0" applyNumberFormat="1" applyFont="1" applyFill="1" applyBorder="1" applyAlignment="1" applyProtection="1">
      <alignment horizontal="left" vertical="center"/>
      <protection locked="0"/>
    </xf>
    <xf numFmtId="181" fontId="32" fillId="0" borderId="47" xfId="0" applyNumberFormat="1" applyFont="1" applyFill="1" applyBorder="1" applyAlignment="1" applyProtection="1">
      <alignment horizontal="right" vertical="center"/>
      <protection locked="0"/>
    </xf>
    <xf numFmtId="1" fontId="36" fillId="0" borderId="47" xfId="0" applyNumberFormat="1" applyFont="1" applyFill="1" applyBorder="1" applyAlignment="1" applyProtection="1">
      <alignment vertical="center"/>
      <protection locked="0"/>
    </xf>
    <xf numFmtId="181" fontId="32" fillId="0" borderId="0" xfId="0" applyNumberFormat="1" applyFont="1" applyFill="1" applyBorder="1" applyAlignment="1" applyProtection="1">
      <alignment vertical="center"/>
      <protection locked="0"/>
    </xf>
    <xf numFmtId="0" fontId="32" fillId="0" borderId="47" xfId="0" applyFont="1" applyFill="1" applyBorder="1" applyAlignment="1" applyProtection="1">
      <alignment horizontal="right" vertical="center"/>
      <protection locked="0"/>
    </xf>
    <xf numFmtId="0" fontId="36" fillId="0" borderId="47" xfId="0" applyNumberFormat="1" applyFont="1" applyFill="1" applyBorder="1" applyAlignment="1" applyProtection="1">
      <alignment vertical="center"/>
      <protection locked="0"/>
    </xf>
    <xf numFmtId="0" fontId="72" fillId="25" borderId="47" xfId="0" applyNumberFormat="1" applyFont="1" applyFill="1" applyBorder="1" applyAlignment="1" applyProtection="1">
      <alignment vertical="center"/>
      <protection locked="0"/>
    </xf>
    <xf numFmtId="3" fontId="36" fillId="0" borderId="47" xfId="0" applyNumberFormat="1" applyFont="1" applyFill="1" applyBorder="1" applyAlignment="1" applyProtection="1">
      <alignment vertical="center"/>
      <protection locked="0"/>
    </xf>
    <xf numFmtId="3" fontId="72" fillId="25" borderId="47" xfId="0" applyNumberFormat="1" applyFont="1" applyFill="1" applyBorder="1" applyAlignment="1" applyProtection="1">
      <alignment vertical="center"/>
      <protection locked="0"/>
    </xf>
    <xf numFmtId="0" fontId="36" fillId="0" borderId="47" xfId="0" applyFont="1" applyFill="1" applyBorder="1" applyAlignment="1" applyProtection="1">
      <alignment vertical="center" wrapText="1"/>
      <protection locked="0"/>
    </xf>
    <xf numFmtId="0" fontId="72" fillId="25" borderId="47" xfId="0" applyFont="1" applyFill="1" applyBorder="1" applyAlignment="1" applyProtection="1">
      <alignment vertical="center" wrapText="1"/>
      <protection locked="0"/>
    </xf>
    <xf numFmtId="0" fontId="72" fillId="25" borderId="47" xfId="0" applyFont="1" applyFill="1" applyBorder="1" applyAlignment="1" applyProtection="1">
      <alignment vertical="center"/>
      <protection locked="0"/>
    </xf>
    <xf numFmtId="0" fontId="36" fillId="0" borderId="47" xfId="0" applyFont="1" applyFill="1" applyBorder="1" applyAlignment="1" applyProtection="1">
      <alignment vertical="center"/>
      <protection locked="0"/>
    </xf>
    <xf numFmtId="181" fontId="32" fillId="0" borderId="0" xfId="0" applyNumberFormat="1" applyFont="1" applyFill="1" applyBorder="1" applyAlignment="1" applyProtection="1">
      <alignment horizontal="center" vertical="center"/>
      <protection locked="0"/>
    </xf>
    <xf numFmtId="0" fontId="9" fillId="24" borderId="0" xfId="0" applyFont="1" applyFill="1" applyAlignment="1">
      <alignment/>
    </xf>
    <xf numFmtId="0" fontId="15" fillId="0" borderId="0" xfId="0" applyNumberFormat="1" applyFont="1" applyFill="1" applyAlignment="1" applyProtection="1">
      <alignment horizontal="center" vertical="center"/>
      <protection/>
    </xf>
    <xf numFmtId="0" fontId="37" fillId="0" borderId="0" xfId="0" applyFont="1" applyFill="1" applyBorder="1" applyAlignment="1">
      <alignment horizontal="center" vertical="center" wrapText="1"/>
    </xf>
    <xf numFmtId="0" fontId="37" fillId="0" borderId="0" xfId="0" applyFont="1" applyFill="1" applyBorder="1" applyAlignment="1">
      <alignment horizontal="right" vertical="center" wrapText="1"/>
    </xf>
    <xf numFmtId="0" fontId="37" fillId="0" borderId="19" xfId="0" applyFont="1" applyFill="1" applyBorder="1" applyAlignment="1">
      <alignment horizontal="center" vertical="center" wrapText="1"/>
    </xf>
    <xf numFmtId="4" fontId="37" fillId="0" borderId="19" xfId="0" applyNumberFormat="1" applyFont="1" applyFill="1" applyBorder="1" applyAlignment="1">
      <alignment vertical="center" wrapText="1"/>
    </xf>
    <xf numFmtId="0" fontId="3" fillId="26" borderId="19" xfId="0" applyFont="1" applyFill="1" applyBorder="1" applyAlignment="1">
      <alignment horizontal="center" vertical="center" wrapText="1"/>
    </xf>
    <xf numFmtId="0" fontId="37" fillId="0" borderId="19" xfId="0" applyFont="1" applyFill="1" applyBorder="1" applyAlignment="1">
      <alignment vertical="center" wrapText="1"/>
    </xf>
    <xf numFmtId="0" fontId="3" fillId="26" borderId="19" xfId="0" applyFont="1" applyFill="1" applyBorder="1" applyAlignment="1">
      <alignment horizontal="left" vertical="center" wrapText="1"/>
    </xf>
    <xf numFmtId="0" fontId="3" fillId="26" borderId="19" xfId="0" applyFont="1" applyFill="1" applyBorder="1" applyAlignment="1">
      <alignment vertical="center" wrapText="1"/>
    </xf>
    <xf numFmtId="4" fontId="3" fillId="26" borderId="19" xfId="0" applyNumberFormat="1" applyFont="1" applyFill="1" applyBorder="1" applyAlignment="1">
      <alignment vertical="center" wrapText="1"/>
    </xf>
    <xf numFmtId="0" fontId="38" fillId="25" borderId="0" xfId="0" applyFont="1" applyFill="1" applyBorder="1" applyAlignment="1">
      <alignment vertical="center"/>
    </xf>
    <xf numFmtId="0" fontId="0" fillId="0" borderId="0" xfId="0" applyFill="1" applyBorder="1" applyAlignment="1">
      <alignment/>
    </xf>
    <xf numFmtId="0" fontId="32" fillId="0" borderId="0" xfId="0" applyFont="1" applyFill="1" applyBorder="1" applyAlignment="1">
      <alignment vertical="center"/>
    </xf>
    <xf numFmtId="0" fontId="38" fillId="0" borderId="0" xfId="0" applyFont="1" applyFill="1" applyBorder="1" applyAlignment="1">
      <alignment horizontal="center" vertical="center"/>
    </xf>
    <xf numFmtId="0" fontId="72" fillId="0" borderId="0" xfId="0" applyFont="1" applyFill="1" applyBorder="1" applyAlignment="1">
      <alignment vertical="center"/>
    </xf>
    <xf numFmtId="0" fontId="75" fillId="0" borderId="0" xfId="0" applyFont="1" applyFill="1" applyBorder="1" applyAlignment="1">
      <alignment horizontal="right" vertical="center"/>
    </xf>
    <xf numFmtId="0" fontId="73" fillId="0" borderId="47" xfId="0" applyFont="1" applyFill="1" applyBorder="1" applyAlignment="1">
      <alignment horizontal="center" vertical="center"/>
    </xf>
    <xf numFmtId="0" fontId="73" fillId="0" borderId="47" xfId="0" applyFont="1" applyFill="1" applyBorder="1" applyAlignment="1">
      <alignment horizontal="center" vertical="center" wrapText="1"/>
    </xf>
    <xf numFmtId="0" fontId="72" fillId="0" borderId="47" xfId="0" applyFont="1" applyFill="1" applyBorder="1" applyAlignment="1">
      <alignment vertical="center"/>
    </xf>
    <xf numFmtId="0" fontId="76" fillId="0" borderId="47" xfId="0" applyFont="1" applyFill="1" applyBorder="1" applyAlignment="1">
      <alignment horizontal="center" vertical="center"/>
    </xf>
    <xf numFmtId="0" fontId="76" fillId="0" borderId="47" xfId="0" applyNumberFormat="1" applyFont="1" applyFill="1" applyBorder="1" applyAlignment="1">
      <alignment horizontal="center" vertical="center"/>
    </xf>
    <xf numFmtId="10" fontId="72" fillId="0" borderId="47" xfId="0" applyNumberFormat="1" applyFont="1" applyFill="1" applyBorder="1" applyAlignment="1">
      <alignment vertical="center"/>
    </xf>
    <xf numFmtId="177" fontId="72" fillId="0" borderId="47" xfId="0" applyNumberFormat="1" applyFont="1" applyFill="1" applyBorder="1" applyAlignment="1" applyProtection="1">
      <alignment horizontal="left" vertical="center"/>
      <protection locked="0"/>
    </xf>
    <xf numFmtId="181" fontId="76" fillId="0" borderId="47" xfId="0" applyNumberFormat="1" applyFont="1" applyFill="1" applyBorder="1" applyAlignment="1">
      <alignment horizontal="center" vertical="center"/>
    </xf>
    <xf numFmtId="3" fontId="76" fillId="0" borderId="47" xfId="0" applyNumberFormat="1" applyFont="1" applyFill="1" applyBorder="1" applyAlignment="1">
      <alignment horizontal="center" vertical="center"/>
    </xf>
    <xf numFmtId="182" fontId="72" fillId="0" borderId="47" xfId="0" applyNumberFormat="1" applyFont="1" applyFill="1" applyBorder="1" applyAlignment="1" applyProtection="1">
      <alignment horizontal="left" vertical="center"/>
      <protection locked="0"/>
    </xf>
    <xf numFmtId="177" fontId="72" fillId="0" borderId="60" xfId="0" applyNumberFormat="1" applyFont="1" applyFill="1" applyBorder="1" applyAlignment="1" applyProtection="1">
      <alignment horizontal="left" vertical="center"/>
      <protection locked="0"/>
    </xf>
    <xf numFmtId="182" fontId="72" fillId="0" borderId="60" xfId="0" applyNumberFormat="1" applyFont="1" applyFill="1" applyBorder="1" applyAlignment="1" applyProtection="1">
      <alignment horizontal="left" vertical="center"/>
      <protection locked="0"/>
    </xf>
    <xf numFmtId="0" fontId="72" fillId="0" borderId="60" xfId="0" applyFont="1" applyFill="1" applyBorder="1" applyAlignment="1">
      <alignment vertical="center"/>
    </xf>
    <xf numFmtId="3" fontId="77" fillId="0" borderId="47" xfId="0" applyNumberFormat="1" applyFont="1" applyFill="1" applyBorder="1" applyAlignment="1">
      <alignment horizontal="center" vertical="center"/>
    </xf>
    <xf numFmtId="0" fontId="77" fillId="0" borderId="47" xfId="0" applyNumberFormat="1" applyFont="1" applyFill="1" applyBorder="1" applyAlignment="1">
      <alignment horizontal="center" vertical="center"/>
    </xf>
    <xf numFmtId="0" fontId="73" fillId="0" borderId="47" xfId="0" applyFont="1" applyFill="1" applyBorder="1" applyAlignment="1">
      <alignment vertical="center"/>
    </xf>
    <xf numFmtId="3" fontId="76" fillId="0" borderId="47" xfId="0" applyNumberFormat="1" applyFont="1" applyFill="1" applyBorder="1" applyAlignment="1" applyProtection="1">
      <alignment horizontal="center" vertical="center"/>
      <protection locked="0"/>
    </xf>
    <xf numFmtId="1" fontId="76" fillId="0" borderId="47" xfId="0" applyNumberFormat="1" applyFont="1" applyFill="1" applyBorder="1" applyAlignment="1" applyProtection="1">
      <alignment horizontal="center" vertical="center"/>
      <protection locked="0"/>
    </xf>
    <xf numFmtId="1" fontId="76" fillId="0" borderId="47" xfId="0" applyNumberFormat="1" applyFont="1" applyFill="1" applyBorder="1" applyAlignment="1">
      <alignment horizontal="center" vertical="center"/>
    </xf>
    <xf numFmtId="0" fontId="76" fillId="0" borderId="47" xfId="0" applyNumberFormat="1" applyFont="1" applyFill="1" applyBorder="1" applyAlignment="1" applyProtection="1">
      <alignment horizontal="center" vertical="center"/>
      <protection locked="0"/>
    </xf>
    <xf numFmtId="0" fontId="78" fillId="0" borderId="47" xfId="0" applyFont="1" applyFill="1" applyBorder="1" applyAlignment="1">
      <alignment vertical="center"/>
    </xf>
    <xf numFmtId="0" fontId="79" fillId="0" borderId="47" xfId="0" applyNumberFormat="1" applyFont="1" applyFill="1" applyBorder="1" applyAlignment="1">
      <alignment horizontal="center" vertical="center"/>
    </xf>
    <xf numFmtId="0" fontId="72" fillId="0" borderId="47" xfId="0" applyFont="1" applyFill="1" applyBorder="1" applyAlignment="1">
      <alignment horizontal="left" vertical="center"/>
    </xf>
    <xf numFmtId="3" fontId="79" fillId="0" borderId="47" xfId="0" applyNumberFormat="1" applyFont="1" applyFill="1" applyBorder="1" applyAlignment="1">
      <alignment horizontal="center" vertical="center"/>
    </xf>
    <xf numFmtId="0" fontId="72" fillId="0" borderId="57" xfId="0" applyFont="1" applyFill="1" applyBorder="1" applyAlignment="1">
      <alignment vertical="center"/>
    </xf>
    <xf numFmtId="0" fontId="73" fillId="0" borderId="47" xfId="0" applyFont="1" applyFill="1" applyBorder="1" applyAlignment="1">
      <alignment horizontal="distributed" vertical="center"/>
    </xf>
    <xf numFmtId="10" fontId="72" fillId="0" borderId="47" xfId="0" applyNumberFormat="1" applyFont="1" applyFill="1" applyBorder="1" applyAlignment="1">
      <alignment horizontal="center" vertical="center"/>
    </xf>
    <xf numFmtId="0" fontId="80" fillId="0" borderId="0" xfId="0" applyFont="1" applyFill="1" applyBorder="1" applyAlignment="1">
      <alignment horizontal="center" vertical="center"/>
    </xf>
    <xf numFmtId="0" fontId="72" fillId="25" borderId="0" xfId="0" applyFont="1" applyFill="1" applyBorder="1" applyAlignment="1">
      <alignment vertical="center"/>
    </xf>
    <xf numFmtId="0" fontId="41" fillId="0" borderId="0" xfId="0" applyFont="1" applyFill="1" applyBorder="1" applyAlignment="1">
      <alignment horizontal="center" vertical="center" wrapText="1"/>
    </xf>
    <xf numFmtId="0" fontId="72" fillId="0" borderId="0" xfId="0" applyFont="1" applyFill="1" applyBorder="1" applyAlignment="1">
      <alignment horizontal="right" vertical="center"/>
    </xf>
    <xf numFmtId="0" fontId="72" fillId="27" borderId="47" xfId="0" applyFont="1" applyFill="1" applyBorder="1" applyAlignment="1">
      <alignment vertical="center"/>
    </xf>
    <xf numFmtId="0" fontId="72" fillId="27" borderId="57" xfId="0" applyFont="1" applyFill="1" applyBorder="1" applyAlignment="1">
      <alignment vertical="center"/>
    </xf>
    <xf numFmtId="0" fontId="73" fillId="27" borderId="47" xfId="0" applyFont="1" applyFill="1" applyBorder="1" applyAlignment="1">
      <alignment horizontal="distributed" vertical="center"/>
    </xf>
    <xf numFmtId="0" fontId="0" fillId="0" borderId="0" xfId="0" applyFont="1" applyFill="1" applyAlignment="1">
      <alignment vertical="center"/>
    </xf>
    <xf numFmtId="10" fontId="0" fillId="0" borderId="0" xfId="26" applyNumberFormat="1" applyFont="1" applyAlignment="1">
      <alignment vertical="center"/>
    </xf>
    <xf numFmtId="0" fontId="15" fillId="0" borderId="0" xfId="0" applyFont="1" applyFill="1" applyAlignment="1">
      <alignment horizontal="center" vertical="center"/>
    </xf>
    <xf numFmtId="10" fontId="15" fillId="0" borderId="0" xfId="26" applyNumberFormat="1" applyFont="1" applyAlignment="1">
      <alignment horizontal="center" vertical="center"/>
    </xf>
    <xf numFmtId="10" fontId="1" fillId="0" borderId="0" xfId="26" applyNumberFormat="1" applyFont="1" applyAlignment="1">
      <alignment horizontal="right" vertical="center"/>
    </xf>
    <xf numFmtId="0" fontId="1" fillId="0" borderId="0" xfId="0" applyFont="1" applyFill="1" applyAlignment="1">
      <alignment horizontal="right" vertical="center"/>
    </xf>
    <xf numFmtId="10" fontId="17" fillId="0" borderId="47" xfId="26" applyNumberFormat="1" applyFont="1" applyBorder="1" applyAlignment="1">
      <alignment horizontal="center" vertical="center"/>
    </xf>
    <xf numFmtId="0" fontId="17" fillId="0" borderId="47" xfId="0" applyFont="1" applyFill="1" applyBorder="1" applyAlignment="1">
      <alignment horizontal="left" vertical="center"/>
    </xf>
    <xf numFmtId="0" fontId="0" fillId="0" borderId="47" xfId="0" applyFont="1" applyFill="1" applyBorder="1" applyAlignment="1">
      <alignment horizontal="right" vertical="center"/>
    </xf>
    <xf numFmtId="10" fontId="0" fillId="0" borderId="47" xfId="26" applyNumberFormat="1" applyFont="1" applyBorder="1" applyAlignment="1">
      <alignment horizontal="right" vertical="center"/>
    </xf>
    <xf numFmtId="0" fontId="0" fillId="0" borderId="47" xfId="0" applyFont="1" applyFill="1" applyBorder="1" applyAlignment="1">
      <alignment horizontal="center" vertical="center"/>
    </xf>
    <xf numFmtId="0" fontId="8" fillId="0" borderId="47" xfId="0" applyFont="1" applyFill="1" applyBorder="1" applyAlignment="1">
      <alignment horizontal="left" vertical="center" indent="1"/>
    </xf>
    <xf numFmtId="0" fontId="81" fillId="0" borderId="47" xfId="0" applyFont="1" applyFill="1" applyBorder="1" applyAlignment="1">
      <alignment horizontal="right" vertical="center"/>
    </xf>
    <xf numFmtId="181" fontId="43" fillId="0" borderId="47" xfId="75" applyNumberFormat="1" applyFont="1" applyFill="1" applyBorder="1" applyAlignment="1">
      <alignment horizontal="right" vertical="center"/>
      <protection/>
    </xf>
    <xf numFmtId="0" fontId="0" fillId="0" borderId="47" xfId="0" applyFont="1" applyFill="1" applyBorder="1" applyAlignment="1">
      <alignment vertical="center"/>
    </xf>
    <xf numFmtId="177" fontId="43" fillId="0" borderId="47" xfId="75" applyNumberFormat="1" applyFont="1" applyFill="1" applyBorder="1" applyAlignment="1">
      <alignment horizontal="right" vertical="center"/>
      <protection/>
    </xf>
    <xf numFmtId="0" fontId="81" fillId="0" borderId="0" xfId="0" applyFont="1" applyFill="1" applyAlignment="1">
      <alignment horizontal="right" vertical="center"/>
    </xf>
    <xf numFmtId="0" fontId="1" fillId="0" borderId="47" xfId="0" applyFont="1" applyFill="1" applyBorder="1" applyAlignment="1">
      <alignment horizontal="right" vertical="center"/>
    </xf>
    <xf numFmtId="0" fontId="17" fillId="0" borderId="47" xfId="0" applyFont="1" applyFill="1" applyBorder="1" applyAlignment="1">
      <alignment vertical="center"/>
    </xf>
    <xf numFmtId="0" fontId="17" fillId="0" borderId="0" xfId="0" applyFont="1" applyFill="1" applyAlignment="1">
      <alignment vertical="center"/>
    </xf>
    <xf numFmtId="0" fontId="0" fillId="0" borderId="0"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76" fillId="0" borderId="0" xfId="0" applyFont="1" applyFill="1" applyBorder="1" applyAlignment="1">
      <alignment horizontal="right" vertical="center"/>
    </xf>
    <xf numFmtId="0" fontId="82" fillId="0" borderId="48" xfId="0" applyFont="1" applyFill="1" applyBorder="1" applyAlignment="1">
      <alignment horizontal="center" vertical="center"/>
    </xf>
    <xf numFmtId="0" fontId="82" fillId="0" borderId="49" xfId="0" applyFont="1" applyFill="1" applyBorder="1" applyAlignment="1">
      <alignment horizontal="center" vertical="center"/>
    </xf>
    <xf numFmtId="0" fontId="82" fillId="0" borderId="50" xfId="0" applyFont="1" applyFill="1" applyBorder="1" applyAlignment="1">
      <alignment horizontal="center" vertical="center"/>
    </xf>
    <xf numFmtId="0" fontId="47" fillId="0" borderId="0" xfId="0" applyFont="1" applyFill="1" applyBorder="1" applyAlignment="1">
      <alignment horizontal="center" vertical="center"/>
    </xf>
    <xf numFmtId="0" fontId="82" fillId="0" borderId="51" xfId="0" applyFont="1" applyFill="1" applyBorder="1" applyAlignment="1">
      <alignment horizontal="center" vertical="center"/>
    </xf>
    <xf numFmtId="0" fontId="83" fillId="0" borderId="47" xfId="0" applyFont="1" applyFill="1" applyBorder="1" applyAlignment="1">
      <alignment vertical="center"/>
    </xf>
    <xf numFmtId="0" fontId="83" fillId="0" borderId="47" xfId="0" applyFont="1" applyFill="1" applyBorder="1" applyAlignment="1">
      <alignment horizontal="center" vertical="center"/>
    </xf>
    <xf numFmtId="0" fontId="82" fillId="0" borderId="47" xfId="0" applyFont="1" applyFill="1" applyBorder="1" applyAlignment="1">
      <alignment horizontal="center" vertical="center"/>
    </xf>
    <xf numFmtId="0" fontId="83" fillId="0" borderId="52" xfId="0" applyFont="1" applyFill="1" applyBorder="1" applyAlignment="1">
      <alignment horizontal="center" vertical="center"/>
    </xf>
    <xf numFmtId="0" fontId="47" fillId="0" borderId="0" xfId="0" applyFont="1" applyFill="1" applyBorder="1" applyAlignment="1">
      <alignment vertical="center"/>
    </xf>
    <xf numFmtId="0" fontId="83" fillId="0" borderId="51" xfId="0" applyFont="1" applyFill="1" applyBorder="1" applyAlignment="1">
      <alignment horizontal="center" vertical="center"/>
    </xf>
    <xf numFmtId="0" fontId="83" fillId="0" borderId="47" xfId="75" applyFont="1" applyFill="1" applyBorder="1" applyAlignment="1">
      <alignment vertical="center"/>
      <protection/>
    </xf>
    <xf numFmtId="0" fontId="84" fillId="0" borderId="47" xfId="0" applyFont="1" applyFill="1" applyBorder="1" applyAlignment="1">
      <alignment vertical="center"/>
    </xf>
    <xf numFmtId="0" fontId="83" fillId="0" borderId="47" xfId="0" applyNumberFormat="1" applyFont="1" applyFill="1" applyBorder="1" applyAlignment="1">
      <alignment vertical="center" wrapText="1"/>
    </xf>
    <xf numFmtId="0" fontId="83" fillId="0" borderId="47" xfId="0" applyFont="1" applyFill="1" applyBorder="1" applyAlignment="1">
      <alignment horizontal="justify" vertical="center"/>
    </xf>
    <xf numFmtId="0" fontId="83" fillId="0" borderId="47" xfId="0" applyFont="1" applyFill="1" applyBorder="1" applyAlignment="1">
      <alignment horizontal="left" vertical="center"/>
    </xf>
    <xf numFmtId="0" fontId="82" fillId="0" borderId="51" xfId="0" applyFont="1" applyFill="1" applyBorder="1" applyAlignment="1">
      <alignment vertical="center"/>
    </xf>
    <xf numFmtId="0" fontId="82" fillId="0" borderId="47" xfId="0" applyFont="1" applyFill="1" applyBorder="1" applyAlignment="1">
      <alignment vertical="center"/>
    </xf>
    <xf numFmtId="0" fontId="82" fillId="0" borderId="53" xfId="0" applyFont="1" applyFill="1" applyBorder="1" applyAlignment="1">
      <alignment horizontal="center" vertical="center"/>
    </xf>
    <xf numFmtId="0" fontId="83" fillId="0" borderId="54" xfId="0" applyFont="1" applyFill="1" applyBorder="1" applyAlignment="1">
      <alignment horizontal="center" vertical="center"/>
    </xf>
    <xf numFmtId="0" fontId="82" fillId="0" borderId="54" xfId="0" applyFont="1" applyFill="1" applyBorder="1" applyAlignment="1">
      <alignment horizontal="center" vertical="center"/>
    </xf>
    <xf numFmtId="0" fontId="83" fillId="0" borderId="55" xfId="0" applyFont="1" applyFill="1" applyBorder="1" applyAlignment="1">
      <alignment horizontal="center" vertical="center"/>
    </xf>
    <xf numFmtId="0" fontId="82" fillId="0" borderId="0" xfId="0" applyFont="1" applyFill="1" applyBorder="1" applyAlignment="1">
      <alignment horizontal="center" vertical="center"/>
    </xf>
    <xf numFmtId="0" fontId="83" fillId="0" borderId="0" xfId="0" applyFont="1" applyFill="1" applyBorder="1" applyAlignment="1">
      <alignment horizontal="center" vertical="center"/>
    </xf>
    <xf numFmtId="49" fontId="83" fillId="0" borderId="0" xfId="0" applyNumberFormat="1" applyFont="1" applyFill="1" applyBorder="1" applyAlignment="1">
      <alignment horizontal="center" vertical="center"/>
    </xf>
    <xf numFmtId="0" fontId="85" fillId="0" borderId="0" xfId="0" applyFont="1" applyAlignment="1">
      <alignment horizontal="center"/>
    </xf>
    <xf numFmtId="0" fontId="85" fillId="0" borderId="0" xfId="0" applyFont="1" applyAlignment="1">
      <alignment horizontal="center"/>
    </xf>
    <xf numFmtId="0" fontId="0" fillId="0" borderId="0" xfId="0" applyNumberFormat="1" applyAlignment="1">
      <alignment/>
    </xf>
    <xf numFmtId="0" fontId="50" fillId="0" borderId="0" xfId="0" applyFont="1" applyAlignment="1">
      <alignment horizontal="center"/>
    </xf>
    <xf numFmtId="0" fontId="50" fillId="0" borderId="0" xfId="0" applyFont="1" applyAlignment="1">
      <alignment horizontal="center"/>
    </xf>
  </cellXfs>
  <cellStyles count="69">
    <cellStyle name="Normal" xfId="0"/>
    <cellStyle name="常规 4 2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百分比 2"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10" xfId="65"/>
    <cellStyle name="常规 2 3" xfId="66"/>
    <cellStyle name="40% - 强调文字颜色 6" xfId="67"/>
    <cellStyle name="60% - 强调文字颜色 6" xfId="68"/>
    <cellStyle name="常规 2" xfId="69"/>
    <cellStyle name="常规 3" xfId="70"/>
    <cellStyle name="常规 4" xfId="71"/>
    <cellStyle name="常规_Sheet1_1" xfId="72"/>
    <cellStyle name="常规_2011年全省结算汇总表2012(1).03.28定稿" xfId="73"/>
    <cellStyle name="常规_2011年全省结算汇总表2012(1).03.28定稿 2" xfId="74"/>
    <cellStyle name="常规_6月30日" xfId="75"/>
    <cellStyle name="常规_Sheet1" xfId="76"/>
    <cellStyle name="常规 7" xfId="77"/>
    <cellStyle name="常规_8月财政收入测算表1" xfId="78"/>
    <cellStyle name="常规 10 14" xfId="79"/>
    <cellStyle name="常规_2018资本经营预算表(天心区）" xfId="80"/>
    <cellStyle name="常规_（3.17）2017年地方财政预算表 - 天心区" xfId="81"/>
    <cellStyle name="常规 2 4" xfId="82"/>
  </cellStyles>
  <dxfs count="1">
    <dxf>
      <font>
        <b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0"/>
    <pageSetUpPr fitToPage="1"/>
  </sheetPr>
  <dimension ref="A2:K36"/>
  <sheetViews>
    <sheetView tabSelected="1" zoomScaleSheetLayoutView="100" workbookViewId="0" topLeftCell="A1">
      <selection activeCell="G9" sqref="G9"/>
    </sheetView>
  </sheetViews>
  <sheetFormatPr defaultColWidth="9.00390625" defaultRowHeight="14.25"/>
  <cols>
    <col min="1" max="4" width="19.50390625" style="0" customWidth="1"/>
  </cols>
  <sheetData>
    <row r="2" spans="1:4" ht="42" customHeight="1">
      <c r="A2" s="344" t="s">
        <v>0</v>
      </c>
      <c r="B2" s="345"/>
      <c r="C2" s="345"/>
      <c r="D2" s="345"/>
    </row>
    <row r="4" spans="2:3" ht="18" customHeight="1">
      <c r="B4" t="s">
        <v>1</v>
      </c>
      <c r="C4" t="s">
        <v>2</v>
      </c>
    </row>
    <row r="5" spans="2:3" ht="18" customHeight="1">
      <c r="B5" t="s">
        <v>3</v>
      </c>
      <c r="C5" t="s">
        <v>4</v>
      </c>
    </row>
    <row r="6" spans="2:3" ht="18" customHeight="1">
      <c r="B6" t="s">
        <v>5</v>
      </c>
      <c r="C6" t="s">
        <v>6</v>
      </c>
    </row>
    <row r="7" spans="2:3" ht="18" customHeight="1">
      <c r="B7" t="s">
        <v>7</v>
      </c>
      <c r="C7" t="s">
        <v>8</v>
      </c>
    </row>
    <row r="8" spans="2:3" ht="18" customHeight="1">
      <c r="B8" t="s">
        <v>9</v>
      </c>
      <c r="C8" t="s">
        <v>10</v>
      </c>
    </row>
    <row r="9" spans="2:3" ht="18" customHeight="1">
      <c r="B9" t="s">
        <v>11</v>
      </c>
      <c r="C9" t="s">
        <v>12</v>
      </c>
    </row>
    <row r="10" spans="2:3" ht="18" customHeight="1">
      <c r="B10" t="s">
        <v>13</v>
      </c>
      <c r="C10" t="s">
        <v>14</v>
      </c>
    </row>
    <row r="11" spans="2:3" ht="18" customHeight="1">
      <c r="B11" t="s">
        <v>15</v>
      </c>
      <c r="C11" t="s">
        <v>16</v>
      </c>
    </row>
    <row r="12" spans="2:3" ht="18" customHeight="1">
      <c r="B12" t="s">
        <v>17</v>
      </c>
      <c r="C12" t="s">
        <v>18</v>
      </c>
    </row>
    <row r="13" spans="2:6" ht="18" customHeight="1">
      <c r="B13" t="s">
        <v>19</v>
      </c>
      <c r="C13" t="s">
        <v>20</v>
      </c>
      <c r="F13" s="346"/>
    </row>
    <row r="14" spans="2:3" ht="18" customHeight="1">
      <c r="B14" t="s">
        <v>21</v>
      </c>
      <c r="C14" t="s">
        <v>22</v>
      </c>
    </row>
    <row r="15" spans="2:11" ht="18" customHeight="1">
      <c r="B15" t="s">
        <v>23</v>
      </c>
      <c r="C15" t="s">
        <v>24</v>
      </c>
      <c r="D15" s="346"/>
      <c r="E15" s="346"/>
      <c r="H15" s="346"/>
      <c r="I15" s="346"/>
      <c r="J15" s="346"/>
      <c r="K15" s="346"/>
    </row>
    <row r="16" spans="2:3" ht="18" customHeight="1">
      <c r="B16" t="s">
        <v>25</v>
      </c>
      <c r="C16" t="s">
        <v>26</v>
      </c>
    </row>
    <row r="17" spans="2:3" ht="18" customHeight="1">
      <c r="B17" t="s">
        <v>27</v>
      </c>
      <c r="C17" t="s">
        <v>28</v>
      </c>
    </row>
    <row r="18" spans="2:3" ht="18" customHeight="1">
      <c r="B18" t="s">
        <v>29</v>
      </c>
      <c r="C18" t="s">
        <v>30</v>
      </c>
    </row>
    <row r="19" spans="2:3" ht="18" customHeight="1">
      <c r="B19" t="s">
        <v>31</v>
      </c>
      <c r="C19" t="s">
        <v>32</v>
      </c>
    </row>
    <row r="20" spans="2:3" ht="18" customHeight="1">
      <c r="B20" t="s">
        <v>33</v>
      </c>
      <c r="C20" t="s">
        <v>34</v>
      </c>
    </row>
    <row r="21" spans="2:3" ht="18" customHeight="1">
      <c r="B21" t="s">
        <v>35</v>
      </c>
      <c r="C21" t="s">
        <v>36</v>
      </c>
    </row>
    <row r="22" spans="2:3" ht="18" customHeight="1">
      <c r="B22" t="s">
        <v>37</v>
      </c>
      <c r="C22" t="s">
        <v>38</v>
      </c>
    </row>
    <row r="23" spans="2:3" ht="18" customHeight="1">
      <c r="B23" t="s">
        <v>39</v>
      </c>
      <c r="C23" t="s">
        <v>40</v>
      </c>
    </row>
    <row r="24" spans="2:3" ht="18" customHeight="1">
      <c r="B24" t="s">
        <v>41</v>
      </c>
      <c r="C24" t="s">
        <v>42</v>
      </c>
    </row>
    <row r="25" spans="2:3" ht="18" customHeight="1">
      <c r="B25" t="s">
        <v>43</v>
      </c>
      <c r="C25" t="s">
        <v>44</v>
      </c>
    </row>
    <row r="26" spans="2:3" ht="18" customHeight="1">
      <c r="B26" t="s">
        <v>45</v>
      </c>
      <c r="C26" t="s">
        <v>46</v>
      </c>
    </row>
    <row r="27" spans="2:3" ht="18" customHeight="1">
      <c r="B27" t="s">
        <v>47</v>
      </c>
      <c r="C27" t="s">
        <v>48</v>
      </c>
    </row>
    <row r="28" spans="2:3" ht="18" customHeight="1">
      <c r="B28" t="s">
        <v>49</v>
      </c>
      <c r="C28" t="s">
        <v>50</v>
      </c>
    </row>
    <row r="29" spans="2:3" ht="18" customHeight="1">
      <c r="B29" t="s">
        <v>51</v>
      </c>
      <c r="C29" t="s">
        <v>52</v>
      </c>
    </row>
    <row r="30" spans="2:3" ht="18" customHeight="1">
      <c r="B30" t="s">
        <v>53</v>
      </c>
      <c r="C30" t="s">
        <v>54</v>
      </c>
    </row>
    <row r="31" spans="2:3" ht="18" customHeight="1">
      <c r="B31" t="s">
        <v>55</v>
      </c>
      <c r="C31" t="s">
        <v>56</v>
      </c>
    </row>
    <row r="32" spans="2:3" ht="18" customHeight="1">
      <c r="B32" t="s">
        <v>57</v>
      </c>
      <c r="C32" t="s">
        <v>58</v>
      </c>
    </row>
    <row r="33" spans="2:3" ht="18" customHeight="1">
      <c r="B33" t="s">
        <v>59</v>
      </c>
      <c r="C33" t="s">
        <v>60</v>
      </c>
    </row>
    <row r="34" ht="18" customHeight="1"/>
    <row r="35" spans="1:4" ht="25.5">
      <c r="A35" s="347" t="s">
        <v>61</v>
      </c>
      <c r="B35" s="348"/>
      <c r="C35" s="348"/>
      <c r="D35" s="348"/>
    </row>
    <row r="36" spans="1:4" ht="25.5">
      <c r="A36" s="347" t="s">
        <v>62</v>
      </c>
      <c r="B36" s="348"/>
      <c r="C36" s="348"/>
      <c r="D36" s="348"/>
    </row>
  </sheetData>
  <sheetProtection/>
  <mergeCells count="3">
    <mergeCell ref="A2:D2"/>
    <mergeCell ref="A35:D35"/>
    <mergeCell ref="A36:D36"/>
  </mergeCells>
  <printOptions/>
  <pageMargins left="0.75" right="0.75" top="1" bottom="1" header="0.51" footer="0.51"/>
  <pageSetup fitToHeight="1" fitToWidth="1" orientation="portrait" paperSize="9" scale="77"/>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IV8"/>
  <sheetViews>
    <sheetView zoomScaleSheetLayoutView="100" workbookViewId="0" topLeftCell="A1">
      <selection activeCell="K25" sqref="K25"/>
    </sheetView>
  </sheetViews>
  <sheetFormatPr defaultColWidth="9.00390625" defaultRowHeight="14.25"/>
  <cols>
    <col min="1" max="1" width="16.625" style="0" customWidth="1"/>
    <col min="2" max="10" width="13.125" style="0" customWidth="1"/>
  </cols>
  <sheetData>
    <row r="1" spans="1:256" ht="45" customHeight="1">
      <c r="A1" s="187" t="s">
        <v>18</v>
      </c>
      <c r="B1" s="187"/>
      <c r="C1" s="187"/>
      <c r="D1" s="187"/>
      <c r="E1" s="187"/>
      <c r="F1" s="187"/>
      <c r="G1" s="187"/>
      <c r="H1" s="187"/>
      <c r="I1" s="187"/>
      <c r="J1" s="187"/>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8"/>
      <c r="HU1" s="198"/>
      <c r="HV1" s="198"/>
      <c r="HW1" s="198"/>
      <c r="HX1" s="198"/>
      <c r="HY1" s="198"/>
      <c r="HZ1" s="198"/>
      <c r="IA1" s="198"/>
      <c r="IB1" s="198"/>
      <c r="IC1" s="198"/>
      <c r="ID1" s="198"/>
      <c r="IE1" s="198"/>
      <c r="IF1" s="198"/>
      <c r="IG1" s="198"/>
      <c r="IH1" s="198"/>
      <c r="II1" s="198"/>
      <c r="IJ1" s="198"/>
      <c r="IK1" s="198"/>
      <c r="IL1" s="198"/>
      <c r="IM1" s="198"/>
      <c r="IN1" s="198"/>
      <c r="IO1" s="198"/>
      <c r="IP1" s="198"/>
      <c r="IQ1" s="198"/>
      <c r="IR1" s="198"/>
      <c r="IS1" s="198"/>
      <c r="IT1" s="198"/>
      <c r="IU1" s="198"/>
      <c r="IV1" s="198"/>
    </row>
    <row r="2" spans="1:256" ht="15">
      <c r="A2" s="188"/>
      <c r="B2" s="189"/>
      <c r="C2" s="189"/>
      <c r="D2" s="189"/>
      <c r="E2" s="189"/>
      <c r="F2" s="189"/>
      <c r="G2" s="189"/>
      <c r="H2" s="189"/>
      <c r="I2" s="189"/>
      <c r="J2" s="199" t="s">
        <v>120</v>
      </c>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c r="IP2" s="162"/>
      <c r="IQ2" s="162"/>
      <c r="IR2" s="162"/>
      <c r="IS2" s="162"/>
      <c r="IT2" s="162"/>
      <c r="IU2" s="162"/>
      <c r="IV2" s="162"/>
    </row>
    <row r="3" spans="1:256" ht="30.75" customHeight="1">
      <c r="A3" s="74" t="s">
        <v>1320</v>
      </c>
      <c r="B3" s="190" t="s">
        <v>1321</v>
      </c>
      <c r="C3" s="191"/>
      <c r="D3" s="192"/>
      <c r="E3" s="190" t="s">
        <v>1322</v>
      </c>
      <c r="F3" s="191"/>
      <c r="G3" s="192"/>
      <c r="H3" s="190" t="s">
        <v>1323</v>
      </c>
      <c r="I3" s="191"/>
      <c r="J3" s="19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201"/>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c r="FN3" s="162"/>
      <c r="FO3" s="162"/>
      <c r="FP3" s="162"/>
      <c r="FQ3" s="162"/>
      <c r="FR3" s="162"/>
      <c r="FS3" s="162"/>
      <c r="FT3" s="162"/>
      <c r="FU3" s="162"/>
      <c r="FV3" s="162"/>
      <c r="FW3" s="162"/>
      <c r="FX3" s="162"/>
      <c r="FY3" s="162"/>
      <c r="FZ3" s="162"/>
      <c r="GA3" s="162"/>
      <c r="GB3" s="162"/>
      <c r="GC3" s="162"/>
      <c r="GD3" s="162"/>
      <c r="GE3" s="162"/>
      <c r="GF3" s="162"/>
      <c r="GG3" s="162"/>
      <c r="GH3" s="162"/>
      <c r="GI3" s="162"/>
      <c r="GJ3" s="162"/>
      <c r="GK3" s="162"/>
      <c r="GL3" s="162"/>
      <c r="GM3" s="162"/>
      <c r="GN3" s="162"/>
      <c r="GO3" s="162"/>
      <c r="GP3" s="162"/>
      <c r="GQ3" s="162"/>
      <c r="GR3" s="162"/>
      <c r="GS3" s="162"/>
      <c r="GT3" s="162"/>
      <c r="GU3" s="162"/>
      <c r="GV3" s="162"/>
      <c r="GW3" s="162"/>
      <c r="GX3" s="162"/>
      <c r="GY3" s="162"/>
      <c r="GZ3" s="162"/>
      <c r="HA3" s="162"/>
      <c r="HB3" s="162"/>
      <c r="HC3" s="162"/>
      <c r="HD3" s="162"/>
      <c r="HE3" s="162"/>
      <c r="HF3" s="162"/>
      <c r="HG3" s="162"/>
      <c r="HH3" s="162"/>
      <c r="HI3" s="162"/>
      <c r="HJ3" s="162"/>
      <c r="HK3" s="162"/>
      <c r="HL3" s="162"/>
      <c r="HM3" s="162"/>
      <c r="HN3" s="162"/>
      <c r="HO3" s="162"/>
      <c r="HP3" s="162"/>
      <c r="HQ3" s="162"/>
      <c r="HR3" s="162"/>
      <c r="HS3" s="162"/>
      <c r="HT3" s="162"/>
      <c r="HU3" s="162"/>
      <c r="HV3" s="162"/>
      <c r="HW3" s="162"/>
      <c r="HX3" s="162"/>
      <c r="HY3" s="162"/>
      <c r="HZ3" s="162"/>
      <c r="IA3" s="162"/>
      <c r="IB3" s="162"/>
      <c r="IC3" s="162"/>
      <c r="ID3" s="162"/>
      <c r="IE3" s="162"/>
      <c r="IF3" s="162"/>
      <c r="IG3" s="162"/>
      <c r="IH3" s="162"/>
      <c r="II3" s="162"/>
      <c r="IJ3" s="162"/>
      <c r="IK3" s="162"/>
      <c r="IL3" s="162"/>
      <c r="IM3" s="162"/>
      <c r="IN3" s="162"/>
      <c r="IO3" s="162"/>
      <c r="IP3" s="162"/>
      <c r="IQ3" s="162"/>
      <c r="IR3" s="162"/>
      <c r="IS3" s="162"/>
      <c r="IT3" s="162"/>
      <c r="IU3" s="162"/>
      <c r="IV3" s="162"/>
    </row>
    <row r="4" spans="1:256" ht="30.75" customHeight="1">
      <c r="A4" s="74"/>
      <c r="B4" s="74" t="s">
        <v>1324</v>
      </c>
      <c r="C4" s="74" t="s">
        <v>1325</v>
      </c>
      <c r="D4" s="74" t="s">
        <v>1326</v>
      </c>
      <c r="E4" s="74" t="s">
        <v>1324</v>
      </c>
      <c r="F4" s="74" t="s">
        <v>1325</v>
      </c>
      <c r="G4" s="74" t="s">
        <v>1326</v>
      </c>
      <c r="H4" s="74" t="s">
        <v>1324</v>
      </c>
      <c r="I4" s="74" t="s">
        <v>1325</v>
      </c>
      <c r="J4" s="74" t="s">
        <v>1326</v>
      </c>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201"/>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c r="GU4" s="162"/>
      <c r="GV4" s="162"/>
      <c r="GW4" s="162"/>
      <c r="GX4" s="162"/>
      <c r="GY4" s="162"/>
      <c r="GZ4" s="162"/>
      <c r="HA4" s="162"/>
      <c r="HB4" s="162"/>
      <c r="HC4" s="162"/>
      <c r="HD4" s="162"/>
      <c r="HE4" s="162"/>
      <c r="HF4" s="162"/>
      <c r="HG4" s="162"/>
      <c r="HH4" s="162"/>
      <c r="HI4" s="162"/>
      <c r="HJ4" s="162"/>
      <c r="HK4" s="162"/>
      <c r="HL4" s="162"/>
      <c r="HM4" s="162"/>
      <c r="HN4" s="162"/>
      <c r="HO4" s="162"/>
      <c r="HP4" s="162"/>
      <c r="HQ4" s="162"/>
      <c r="HR4" s="162"/>
      <c r="HS4" s="162"/>
      <c r="HT4" s="162"/>
      <c r="HU4" s="162"/>
      <c r="HV4" s="162"/>
      <c r="HW4" s="162"/>
      <c r="HX4" s="162"/>
      <c r="HY4" s="162"/>
      <c r="HZ4" s="162"/>
      <c r="IA4" s="162"/>
      <c r="IB4" s="162"/>
      <c r="IC4" s="162"/>
      <c r="ID4" s="162"/>
      <c r="IE4" s="162"/>
      <c r="IF4" s="162"/>
      <c r="IG4" s="162"/>
      <c r="IH4" s="162"/>
      <c r="II4" s="162"/>
      <c r="IJ4" s="162"/>
      <c r="IK4" s="162"/>
      <c r="IL4" s="162"/>
      <c r="IM4" s="162"/>
      <c r="IN4" s="162"/>
      <c r="IO4" s="162"/>
      <c r="IP4" s="162"/>
      <c r="IQ4" s="162"/>
      <c r="IR4" s="162"/>
      <c r="IS4" s="162"/>
      <c r="IT4" s="162"/>
      <c r="IU4" s="162"/>
      <c r="IV4" s="162"/>
    </row>
    <row r="5" spans="1:10" s="71" customFormat="1" ht="30.75" customHeight="1">
      <c r="A5" s="193" t="s">
        <v>1327</v>
      </c>
      <c r="B5" s="194"/>
      <c r="C5" s="194"/>
      <c r="D5" s="194"/>
      <c r="E5" s="194"/>
      <c r="F5" s="194"/>
      <c r="G5" s="194"/>
      <c r="H5" s="194"/>
      <c r="I5" s="194"/>
      <c r="J5" s="200"/>
    </row>
    <row r="6" spans="1:10" s="71" customFormat="1" ht="30.75" customHeight="1">
      <c r="A6" s="195"/>
      <c r="B6" s="194"/>
      <c r="C6" s="194"/>
      <c r="D6" s="194"/>
      <c r="E6" s="194"/>
      <c r="F6" s="194"/>
      <c r="G6" s="194"/>
      <c r="H6" s="194"/>
      <c r="I6" s="194"/>
      <c r="J6" s="200"/>
    </row>
    <row r="7" spans="1:256" ht="30.75" customHeight="1">
      <c r="A7" s="74" t="s">
        <v>1328</v>
      </c>
      <c r="B7" s="196"/>
      <c r="C7" s="196"/>
      <c r="D7" s="196"/>
      <c r="E7" s="196"/>
      <c r="F7" s="196"/>
      <c r="G7" s="196"/>
      <c r="H7" s="196"/>
      <c r="I7" s="196"/>
      <c r="J7" s="196"/>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201"/>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62"/>
      <c r="HB7" s="162"/>
      <c r="HC7" s="162"/>
      <c r="HD7" s="162"/>
      <c r="HE7" s="162"/>
      <c r="HF7" s="162"/>
      <c r="HG7" s="162"/>
      <c r="HH7" s="162"/>
      <c r="HI7" s="162"/>
      <c r="HJ7" s="162"/>
      <c r="HK7" s="162"/>
      <c r="HL7" s="162"/>
      <c r="HM7" s="162"/>
      <c r="HN7" s="162"/>
      <c r="HO7" s="162"/>
      <c r="HP7" s="162"/>
      <c r="HQ7" s="162"/>
      <c r="HR7" s="162"/>
      <c r="HS7" s="162"/>
      <c r="HT7" s="162"/>
      <c r="HU7" s="162"/>
      <c r="HV7" s="162"/>
      <c r="HW7" s="162"/>
      <c r="HX7" s="162"/>
      <c r="HY7" s="162"/>
      <c r="HZ7" s="162"/>
      <c r="IA7" s="162"/>
      <c r="IB7" s="162"/>
      <c r="IC7" s="162"/>
      <c r="ID7" s="162"/>
      <c r="IE7" s="162"/>
      <c r="IF7" s="162"/>
      <c r="IG7" s="162"/>
      <c r="IH7" s="162"/>
      <c r="II7" s="162"/>
      <c r="IJ7" s="162"/>
      <c r="IK7" s="162"/>
      <c r="IL7" s="162"/>
      <c r="IM7" s="162"/>
      <c r="IN7" s="162"/>
      <c r="IO7" s="162"/>
      <c r="IP7" s="162"/>
      <c r="IQ7" s="162"/>
      <c r="IR7" s="162"/>
      <c r="IS7" s="162"/>
      <c r="IT7" s="162"/>
      <c r="IU7" s="162"/>
      <c r="IV7" s="162"/>
    </row>
    <row r="8" s="71" customFormat="1" ht="24" customHeight="1">
      <c r="A8" s="197" t="s">
        <v>1319</v>
      </c>
    </row>
    <row r="9" s="71" customFormat="1" ht="10.5"/>
    <row r="10" s="71" customFormat="1" ht="10.5"/>
    <row r="11" s="71" customFormat="1" ht="10.5"/>
    <row r="12" s="71" customFormat="1" ht="10.5"/>
    <row r="13" s="71" customFormat="1" ht="10.5"/>
    <row r="14" s="71" customFormat="1" ht="10.5"/>
    <row r="15" s="71" customFormat="1" ht="10.5"/>
    <row r="16" s="71" customFormat="1" ht="10.5"/>
    <row r="17" s="71" customFormat="1" ht="10.5"/>
    <row r="18" s="71" customFormat="1" ht="10.5"/>
    <row r="19" s="71" customFormat="1" ht="10.5"/>
    <row r="20" s="71" customFormat="1" ht="10.5"/>
    <row r="21" s="71" customFormat="1" ht="10.5"/>
    <row r="22" s="71" customFormat="1" ht="10.5"/>
    <row r="23" s="71" customFormat="1" ht="10.5"/>
    <row r="24" s="71" customFormat="1" ht="10.5"/>
    <row r="25" s="71" customFormat="1" ht="10.5"/>
    <row r="26" s="71" customFormat="1" ht="10.5"/>
    <row r="27" s="71" customFormat="1" ht="10.5"/>
    <row r="28" s="71" customFormat="1" ht="10.5"/>
    <row r="29" s="71" customFormat="1" ht="10.5"/>
    <row r="30" s="71" customFormat="1" ht="10.5"/>
    <row r="31" s="71" customFormat="1" ht="10.5"/>
    <row r="32" s="71" customFormat="1" ht="10.5"/>
    <row r="33" s="71" customFormat="1" ht="10.5"/>
    <row r="34" s="71" customFormat="1" ht="10.5"/>
    <row r="35" s="71" customFormat="1" ht="10.5"/>
    <row r="36" s="71" customFormat="1" ht="10.5"/>
    <row r="37" s="71" customFormat="1" ht="10.5"/>
    <row r="38" s="71" customFormat="1" ht="10.5"/>
    <row r="39" s="71" customFormat="1" ht="10.5"/>
    <row r="40" s="71" customFormat="1" ht="10.5"/>
    <row r="41" s="71" customFormat="1" ht="10.5"/>
    <row r="42" s="71" customFormat="1" ht="10.5"/>
    <row r="43" s="71" customFormat="1" ht="10.5"/>
    <row r="44" s="71" customFormat="1" ht="10.5"/>
    <row r="45" s="71" customFormat="1" ht="10.5"/>
    <row r="46" s="71" customFormat="1" ht="10.5"/>
    <row r="47" s="71" customFormat="1" ht="10.5"/>
    <row r="48" s="71" customFormat="1" ht="10.5"/>
    <row r="49" s="71" customFormat="1" ht="10.5"/>
    <row r="50" s="71" customFormat="1" ht="10.5"/>
    <row r="51" s="71" customFormat="1" ht="10.5"/>
    <row r="52" s="71" customFormat="1" ht="10.5"/>
    <row r="53" s="71" customFormat="1" ht="10.5"/>
    <row r="54" s="71" customFormat="1" ht="10.5"/>
    <row r="55" s="71" customFormat="1" ht="10.5"/>
    <row r="56" s="71" customFormat="1" ht="10.5"/>
    <row r="57" s="71" customFormat="1" ht="10.5"/>
    <row r="58" s="71" customFormat="1" ht="10.5"/>
    <row r="59" s="71" customFormat="1" ht="10.5"/>
    <row r="60" s="71" customFormat="1" ht="10.5"/>
    <row r="61" s="71" customFormat="1" ht="10.5"/>
    <row r="62" s="71" customFormat="1" ht="10.5"/>
    <row r="63" s="71" customFormat="1" ht="10.5"/>
    <row r="64" s="71" customFormat="1" ht="10.5"/>
    <row r="65" s="71" customFormat="1" ht="10.5"/>
    <row r="66" s="71" customFormat="1" ht="10.5"/>
    <row r="67" s="71" customFormat="1" ht="10.5"/>
    <row r="68" s="71" customFormat="1" ht="10.5"/>
    <row r="69" s="71" customFormat="1" ht="10.5"/>
    <row r="70" s="71" customFormat="1" ht="10.5"/>
    <row r="71" s="71" customFormat="1" ht="10.5"/>
    <row r="72" s="71" customFormat="1" ht="10.5"/>
    <row r="73" s="71" customFormat="1" ht="10.5"/>
    <row r="74" s="71" customFormat="1" ht="10.5"/>
    <row r="75" s="71" customFormat="1" ht="10.5"/>
    <row r="76" s="71" customFormat="1" ht="10.5"/>
    <row r="77" s="71" customFormat="1" ht="10.5"/>
    <row r="78" s="71" customFormat="1" ht="10.5"/>
    <row r="79" s="71" customFormat="1" ht="10.5"/>
    <row r="80" s="71" customFormat="1" ht="10.5"/>
    <row r="81" s="71" customFormat="1" ht="10.5"/>
    <row r="82" s="71" customFormat="1" ht="10.5"/>
    <row r="83" s="71" customFormat="1" ht="10.5"/>
    <row r="84" s="71" customFormat="1" ht="10.5"/>
    <row r="85" s="71" customFormat="1" ht="10.5"/>
    <row r="86" s="71" customFormat="1" ht="10.5"/>
    <row r="87" s="71" customFormat="1" ht="10.5"/>
    <row r="88" s="71" customFormat="1" ht="10.5"/>
    <row r="89" s="71" customFormat="1" ht="10.5"/>
    <row r="90" s="71" customFormat="1" ht="10.5"/>
    <row r="91" s="71" customFormat="1" ht="10.5"/>
    <row r="92" s="71" customFormat="1" ht="10.5"/>
    <row r="93" s="71" customFormat="1" ht="10.5"/>
    <row r="94" s="71" customFormat="1" ht="10.5"/>
    <row r="95" s="71" customFormat="1" ht="10.5"/>
    <row r="96" s="71" customFormat="1" ht="10.5"/>
    <row r="97" s="71" customFormat="1" ht="10.5"/>
    <row r="98" s="71" customFormat="1" ht="10.5"/>
    <row r="99" s="71" customFormat="1" ht="10.5"/>
    <row r="100" s="71" customFormat="1" ht="10.5"/>
    <row r="101" s="71" customFormat="1" ht="10.5"/>
    <row r="102" s="71" customFormat="1" ht="10.5"/>
    <row r="103" s="71" customFormat="1" ht="10.5"/>
    <row r="104" s="71" customFormat="1" ht="10.5"/>
    <row r="105" s="71" customFormat="1" ht="10.5"/>
    <row r="106" s="71" customFormat="1" ht="10.5"/>
    <row r="107" s="71" customFormat="1" ht="10.5"/>
    <row r="108" s="71" customFormat="1" ht="10.5"/>
    <row r="109" s="71" customFormat="1" ht="10.5"/>
    <row r="110" s="71" customFormat="1" ht="10.5"/>
    <row r="111" s="71" customFormat="1" ht="10.5"/>
    <row r="112" s="71" customFormat="1" ht="10.5"/>
    <row r="113" s="71" customFormat="1" ht="10.5"/>
    <row r="114" s="71" customFormat="1" ht="10.5"/>
    <row r="115" s="71" customFormat="1" ht="10.5"/>
    <row r="116" s="71" customFormat="1" ht="10.5"/>
    <row r="117" s="71" customFormat="1" ht="10.5"/>
    <row r="118" s="71" customFormat="1" ht="10.5"/>
    <row r="119" s="71" customFormat="1" ht="10.5"/>
    <row r="120" s="71" customFormat="1" ht="10.5"/>
    <row r="121" s="71" customFormat="1" ht="10.5"/>
    <row r="122" s="71" customFormat="1" ht="10.5"/>
    <row r="123" s="71" customFormat="1" ht="10.5"/>
    <row r="124" s="71" customFormat="1" ht="10.5"/>
    <row r="125" s="71" customFormat="1" ht="10.5"/>
    <row r="126" s="71" customFormat="1" ht="10.5"/>
    <row r="127" s="71" customFormat="1" ht="10.5"/>
    <row r="128" s="71" customFormat="1" ht="10.5"/>
    <row r="129" s="71" customFormat="1" ht="10.5"/>
    <row r="130" s="71" customFormat="1" ht="10.5"/>
    <row r="131" s="71" customFormat="1" ht="10.5"/>
    <row r="132" s="71" customFormat="1" ht="10.5"/>
    <row r="133" s="71" customFormat="1" ht="10.5"/>
    <row r="134" s="71" customFormat="1" ht="10.5"/>
    <row r="135" s="71" customFormat="1" ht="10.5"/>
    <row r="136" s="71" customFormat="1" ht="10.5"/>
    <row r="137" s="71" customFormat="1" ht="10.5"/>
    <row r="138" s="71" customFormat="1" ht="10.5"/>
    <row r="139" s="71" customFormat="1" ht="10.5"/>
    <row r="140" s="71" customFormat="1" ht="10.5"/>
    <row r="141" s="71" customFormat="1" ht="10.5"/>
    <row r="142" s="71" customFormat="1" ht="10.5"/>
    <row r="143" s="71" customFormat="1" ht="10.5"/>
    <row r="144" s="71" customFormat="1" ht="10.5"/>
    <row r="145" s="71" customFormat="1" ht="10.5"/>
    <row r="146" s="71" customFormat="1" ht="10.5"/>
    <row r="147" s="71" customFormat="1" ht="10.5"/>
    <row r="148" s="71" customFormat="1" ht="10.5"/>
    <row r="149" s="71" customFormat="1" ht="10.5"/>
    <row r="150" s="71" customFormat="1" ht="10.5"/>
    <row r="151" s="71" customFormat="1" ht="10.5"/>
    <row r="152" s="71" customFormat="1" ht="10.5"/>
    <row r="153" s="71" customFormat="1" ht="10.5"/>
    <row r="154" s="71" customFormat="1" ht="10.5"/>
    <row r="155" s="71" customFormat="1" ht="10.5"/>
    <row r="156" s="71" customFormat="1" ht="10.5"/>
    <row r="157" s="71" customFormat="1" ht="10.5"/>
    <row r="158" s="71" customFormat="1" ht="10.5"/>
    <row r="159" s="71" customFormat="1" ht="10.5"/>
    <row r="160" s="71" customFormat="1" ht="10.5"/>
    <row r="161" s="71" customFormat="1" ht="10.5"/>
    <row r="162" s="71" customFormat="1" ht="10.5"/>
    <row r="163" s="71" customFormat="1" ht="10.5"/>
    <row r="164" s="71" customFormat="1" ht="10.5"/>
    <row r="165" s="71" customFormat="1" ht="10.5"/>
    <row r="166" s="71" customFormat="1" ht="10.5"/>
    <row r="167" s="71" customFormat="1" ht="10.5"/>
    <row r="168" s="71" customFormat="1" ht="10.5"/>
    <row r="169" s="71" customFormat="1" ht="10.5"/>
    <row r="170" s="71" customFormat="1" ht="10.5"/>
    <row r="171" s="71" customFormat="1" ht="10.5"/>
    <row r="172" s="71" customFormat="1" ht="10.5"/>
    <row r="173" s="71" customFormat="1" ht="10.5"/>
    <row r="174" s="71" customFormat="1" ht="10.5"/>
    <row r="175" s="71" customFormat="1" ht="10.5"/>
    <row r="176" s="71" customFormat="1" ht="10.5"/>
    <row r="177" s="71" customFormat="1" ht="10.5"/>
    <row r="178" s="71" customFormat="1" ht="10.5"/>
    <row r="179" s="71" customFormat="1" ht="10.5"/>
    <row r="180" s="71" customFormat="1" ht="10.5"/>
    <row r="181" s="71" customFormat="1" ht="10.5"/>
    <row r="182" s="71" customFormat="1" ht="10.5"/>
    <row r="183" s="71" customFormat="1" ht="10.5"/>
    <row r="184" s="71" customFormat="1" ht="10.5"/>
    <row r="185" s="71" customFormat="1" ht="10.5"/>
    <row r="186" s="71" customFormat="1" ht="10.5"/>
    <row r="187" s="71" customFormat="1" ht="10.5"/>
    <row r="188" s="71" customFormat="1" ht="10.5"/>
    <row r="189" s="71" customFormat="1" ht="10.5"/>
    <row r="190" s="71" customFormat="1" ht="10.5"/>
    <row r="191" s="71" customFormat="1" ht="10.5"/>
    <row r="192" s="71" customFormat="1" ht="10.5"/>
    <row r="193" s="71" customFormat="1" ht="10.5"/>
    <row r="194" s="71" customFormat="1" ht="10.5"/>
    <row r="195" s="71" customFormat="1" ht="10.5"/>
    <row r="196" s="71" customFormat="1" ht="10.5"/>
    <row r="197" s="71" customFormat="1" ht="10.5"/>
    <row r="198" s="71" customFormat="1" ht="10.5"/>
    <row r="199" s="71" customFormat="1" ht="10.5"/>
    <row r="200" s="71" customFormat="1" ht="10.5"/>
    <row r="201" s="71" customFormat="1" ht="10.5"/>
    <row r="202" s="71" customFormat="1" ht="10.5"/>
    <row r="203" s="71" customFormat="1" ht="10.5"/>
    <row r="204" s="71" customFormat="1" ht="10.5"/>
    <row r="205" s="71" customFormat="1" ht="10.5"/>
    <row r="206" s="71" customFormat="1" ht="10.5"/>
    <row r="207" s="71" customFormat="1" ht="10.5"/>
    <row r="208" s="71" customFormat="1" ht="10.5"/>
    <row r="209" s="71" customFormat="1" ht="10.5"/>
    <row r="210" s="71" customFormat="1" ht="10.5"/>
    <row r="211" s="71" customFormat="1" ht="10.5"/>
    <row r="212" s="71" customFormat="1" ht="10.5"/>
    <row r="213" s="71" customFormat="1" ht="10.5"/>
    <row r="214" s="71" customFormat="1" ht="10.5"/>
    <row r="215" s="71" customFormat="1" ht="10.5"/>
    <row r="216" s="71" customFormat="1" ht="10.5"/>
    <row r="217" s="71" customFormat="1" ht="10.5"/>
    <row r="218" s="71" customFormat="1" ht="10.5"/>
    <row r="219" s="71" customFormat="1" ht="10.5"/>
    <row r="220" s="71" customFormat="1" ht="10.5"/>
    <row r="221" s="71" customFormat="1" ht="10.5"/>
    <row r="222" s="71" customFormat="1" ht="10.5"/>
    <row r="223" s="71" customFormat="1" ht="10.5"/>
    <row r="224" s="71" customFormat="1" ht="10.5"/>
    <row r="225" s="71" customFormat="1" ht="10.5"/>
    <row r="226" s="71" customFormat="1" ht="10.5"/>
    <row r="227" s="71" customFormat="1" ht="10.5"/>
    <row r="228" s="71" customFormat="1" ht="10.5"/>
    <row r="229" s="71" customFormat="1" ht="10.5"/>
    <row r="230" s="71" customFormat="1" ht="10.5"/>
    <row r="231" s="71" customFormat="1" ht="10.5"/>
    <row r="232" s="71" customFormat="1" ht="10.5"/>
    <row r="233" s="71" customFormat="1" ht="10.5"/>
    <row r="234" s="71" customFormat="1" ht="10.5"/>
    <row r="235" s="71" customFormat="1" ht="10.5"/>
    <row r="236" s="71" customFormat="1" ht="10.5"/>
    <row r="237" s="71" customFormat="1" ht="10.5"/>
    <row r="238" s="71" customFormat="1" ht="10.5"/>
    <row r="239" s="71" customFormat="1" ht="10.5"/>
    <row r="240" s="71" customFormat="1" ht="10.5"/>
    <row r="241" s="71" customFormat="1" ht="10.5"/>
    <row r="242" s="71" customFormat="1" ht="10.5"/>
    <row r="243" s="71" customFormat="1" ht="10.5"/>
    <row r="244" s="71" customFormat="1" ht="10.5"/>
    <row r="245" s="71" customFormat="1" ht="10.5"/>
    <row r="246" s="71" customFormat="1" ht="10.5"/>
    <row r="247" s="71" customFormat="1" ht="10.5"/>
    <row r="248" s="71" customFormat="1" ht="10.5"/>
    <row r="249" s="71" customFormat="1" ht="10.5"/>
    <row r="250" s="71" customFormat="1" ht="10.5"/>
    <row r="251" s="71" customFormat="1" ht="10.5"/>
    <row r="252" s="71" customFormat="1" ht="10.5"/>
    <row r="253" s="71" customFormat="1" ht="10.5"/>
  </sheetData>
  <sheetProtection/>
  <mergeCells count="4">
    <mergeCell ref="A1:J1"/>
    <mergeCell ref="B3:D3"/>
    <mergeCell ref="E3:G3"/>
    <mergeCell ref="H3:J3"/>
  </mergeCells>
  <printOptions/>
  <pageMargins left="0.75" right="0.75" top="1" bottom="1" header="0.51" footer="0.51"/>
  <pageSetup fitToHeight="1" fitToWidth="1" orientation="landscape" paperSize="9" scale="90"/>
</worksheet>
</file>

<file path=xl/worksheets/sheet11.xml><?xml version="1.0" encoding="utf-8"?>
<worksheet xmlns="http://schemas.openxmlformats.org/spreadsheetml/2006/main" xmlns:r="http://schemas.openxmlformats.org/officeDocument/2006/relationships">
  <sheetPr>
    <tabColor rgb="FFFFFF00"/>
    <pageSetUpPr fitToPage="1"/>
  </sheetPr>
  <dimension ref="A2:C28"/>
  <sheetViews>
    <sheetView zoomScaleSheetLayoutView="100" workbookViewId="0" topLeftCell="A1">
      <selection activeCell="A6" sqref="A6"/>
    </sheetView>
  </sheetViews>
  <sheetFormatPr defaultColWidth="7.00390625" defaultRowHeight="14.25"/>
  <cols>
    <col min="1" max="1" width="24.125" style="107" customWidth="1"/>
    <col min="2" max="2" width="63.875" style="107" customWidth="1"/>
    <col min="3" max="3" width="9.50390625" style="107" customWidth="1"/>
    <col min="4" max="245" width="7.00390625" style="107" customWidth="1"/>
  </cols>
  <sheetData>
    <row r="2" spans="1:3" s="107" customFormat="1" ht="31.5" customHeight="1">
      <c r="A2" s="183" t="s">
        <v>20</v>
      </c>
      <c r="B2" s="108"/>
      <c r="C2" s="108"/>
    </row>
    <row r="3" spans="1:3" s="107" customFormat="1" ht="31.5" customHeight="1">
      <c r="A3" s="109"/>
      <c r="B3" s="110" t="s">
        <v>1329</v>
      </c>
      <c r="C3" s="110"/>
    </row>
    <row r="4" spans="1:3" s="107" customFormat="1" ht="45.75" customHeight="1">
      <c r="A4" s="111" t="s">
        <v>1330</v>
      </c>
      <c r="B4" s="112" t="s">
        <v>1331</v>
      </c>
      <c r="C4" s="111" t="s">
        <v>1332</v>
      </c>
    </row>
    <row r="5" spans="1:3" s="107" customFormat="1" ht="10.5">
      <c r="A5" s="111"/>
      <c r="B5" s="112"/>
      <c r="C5" s="111"/>
    </row>
    <row r="6" spans="1:3" s="107" customFormat="1" ht="27.75" customHeight="1">
      <c r="A6" s="111" t="s">
        <v>1327</v>
      </c>
      <c r="B6" s="112"/>
      <c r="C6" s="111"/>
    </row>
    <row r="7" spans="1:3" s="107" customFormat="1" ht="21" customHeight="1">
      <c r="A7" s="113" t="s">
        <v>1333</v>
      </c>
      <c r="B7" s="114" t="s">
        <v>1334</v>
      </c>
      <c r="C7" s="181">
        <v>8</v>
      </c>
    </row>
    <row r="8" spans="1:3" s="107" customFormat="1" ht="21" customHeight="1">
      <c r="A8" s="113" t="s">
        <v>1335</v>
      </c>
      <c r="B8" s="114" t="s">
        <v>1336</v>
      </c>
      <c r="C8" s="181">
        <v>7</v>
      </c>
    </row>
    <row r="9" spans="1:3" s="107" customFormat="1" ht="21" customHeight="1">
      <c r="A9" s="113" t="s">
        <v>1335</v>
      </c>
      <c r="B9" s="114" t="s">
        <v>1336</v>
      </c>
      <c r="C9" s="181">
        <v>16</v>
      </c>
    </row>
    <row r="10" spans="1:3" s="107" customFormat="1" ht="21" customHeight="1">
      <c r="A10" s="113" t="s">
        <v>1337</v>
      </c>
      <c r="B10" s="114" t="s">
        <v>1338</v>
      </c>
      <c r="C10" s="181">
        <v>57</v>
      </c>
    </row>
    <row r="11" spans="1:3" s="107" customFormat="1" ht="21" customHeight="1">
      <c r="A11" s="113" t="s">
        <v>1339</v>
      </c>
      <c r="B11" s="114" t="s">
        <v>1340</v>
      </c>
      <c r="C11" s="181">
        <v>72</v>
      </c>
    </row>
    <row r="12" spans="1:3" s="107" customFormat="1" ht="21" customHeight="1">
      <c r="A12" s="113" t="s">
        <v>1341</v>
      </c>
      <c r="B12" s="114" t="s">
        <v>1342</v>
      </c>
      <c r="C12" s="181">
        <v>124</v>
      </c>
    </row>
    <row r="13" spans="1:3" s="107" customFormat="1" ht="21" customHeight="1">
      <c r="A13" s="113" t="s">
        <v>1343</v>
      </c>
      <c r="B13" s="114" t="s">
        <v>1344</v>
      </c>
      <c r="C13" s="181">
        <v>20</v>
      </c>
    </row>
    <row r="14" spans="1:3" s="107" customFormat="1" ht="21" customHeight="1">
      <c r="A14" s="113" t="s">
        <v>1345</v>
      </c>
      <c r="B14" s="114" t="s">
        <v>1346</v>
      </c>
      <c r="C14" s="181">
        <v>10</v>
      </c>
    </row>
    <row r="15" spans="1:3" s="107" customFormat="1" ht="21" customHeight="1">
      <c r="A15" s="113" t="s">
        <v>1347</v>
      </c>
      <c r="B15" s="114" t="s">
        <v>1348</v>
      </c>
      <c r="C15" s="181">
        <v>15</v>
      </c>
    </row>
    <row r="16" spans="1:3" s="107" customFormat="1" ht="21" customHeight="1">
      <c r="A16" s="113" t="s">
        <v>1349</v>
      </c>
      <c r="B16" s="114" t="s">
        <v>1350</v>
      </c>
      <c r="C16" s="181">
        <v>20.202</v>
      </c>
    </row>
    <row r="17" spans="1:3" s="107" customFormat="1" ht="21" customHeight="1">
      <c r="A17" s="113" t="s">
        <v>1351</v>
      </c>
      <c r="B17" s="114" t="s">
        <v>1352</v>
      </c>
      <c r="C17" s="181">
        <v>200</v>
      </c>
    </row>
    <row r="18" spans="1:3" s="107" customFormat="1" ht="21" customHeight="1">
      <c r="A18" s="113" t="s">
        <v>1353</v>
      </c>
      <c r="B18" s="114" t="s">
        <v>1354</v>
      </c>
      <c r="C18" s="181">
        <v>614</v>
      </c>
    </row>
    <row r="19" spans="1:3" s="107" customFormat="1" ht="21" customHeight="1">
      <c r="A19" s="113" t="s">
        <v>1355</v>
      </c>
      <c r="B19" s="114" t="s">
        <v>1356</v>
      </c>
      <c r="C19" s="181">
        <v>229.3</v>
      </c>
    </row>
    <row r="20" spans="1:3" s="107" customFormat="1" ht="21" customHeight="1">
      <c r="A20" s="113" t="s">
        <v>1357</v>
      </c>
      <c r="B20" s="114" t="s">
        <v>1358</v>
      </c>
      <c r="C20" s="181">
        <v>10</v>
      </c>
    </row>
    <row r="21" spans="1:3" s="107" customFormat="1" ht="21" customHeight="1">
      <c r="A21" s="113" t="s">
        <v>1359</v>
      </c>
      <c r="B21" s="114" t="s">
        <v>1360</v>
      </c>
      <c r="C21" s="181">
        <v>224</v>
      </c>
    </row>
    <row r="22" spans="1:3" s="107" customFormat="1" ht="21" customHeight="1">
      <c r="A22" s="113" t="s">
        <v>1361</v>
      </c>
      <c r="B22" s="114" t="s">
        <v>1362</v>
      </c>
      <c r="C22" s="181">
        <v>458</v>
      </c>
    </row>
    <row r="23" spans="1:3" s="107" customFormat="1" ht="21" customHeight="1">
      <c r="A23" s="182" t="s">
        <v>1361</v>
      </c>
      <c r="B23" s="184" t="s">
        <v>1362</v>
      </c>
      <c r="C23" s="185">
        <v>8</v>
      </c>
    </row>
    <row r="24" spans="1:3" s="107" customFormat="1" ht="21" customHeight="1">
      <c r="A24" s="116"/>
      <c r="B24" s="116"/>
      <c r="C24" s="117"/>
    </row>
    <row r="25" spans="1:3" s="107" customFormat="1" ht="21" customHeight="1">
      <c r="A25" s="116"/>
      <c r="B25" s="116"/>
      <c r="C25" s="117"/>
    </row>
    <row r="26" spans="1:3" s="107" customFormat="1" ht="21" customHeight="1">
      <c r="A26" s="182" t="s">
        <v>90</v>
      </c>
      <c r="B26" s="116"/>
      <c r="C26" s="181">
        <f>SUM(C7:C25)</f>
        <v>2092.502</v>
      </c>
    </row>
    <row r="27" spans="1:3" s="107" customFormat="1" ht="19.5" customHeight="1">
      <c r="A27" s="118" t="s">
        <v>1363</v>
      </c>
      <c r="B27" s="119"/>
      <c r="C27" s="119"/>
    </row>
    <row r="28" spans="1:2" ht="15">
      <c r="A28" s="186"/>
      <c r="B28" s="186"/>
    </row>
  </sheetData>
  <sheetProtection/>
  <mergeCells count="4">
    <mergeCell ref="B3:C3"/>
    <mergeCell ref="A4:A5"/>
    <mergeCell ref="B4:B5"/>
    <mergeCell ref="C4:C5"/>
  </mergeCells>
  <printOptions/>
  <pageMargins left="0.75" right="0.75" top="1" bottom="1" header="0.51" footer="0.51"/>
  <pageSetup fitToHeight="0" fitToWidth="1" horizontalDpi="600" verticalDpi="600" orientation="portrait" paperSize="9" scale="83"/>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F83"/>
  <sheetViews>
    <sheetView zoomScaleSheetLayoutView="100" workbookViewId="0" topLeftCell="A1">
      <pane ySplit="3" topLeftCell="A4" activePane="bottomLeft" state="frozen"/>
      <selection pane="bottomLeft" activeCell="B29" sqref="B29"/>
    </sheetView>
  </sheetViews>
  <sheetFormatPr defaultColWidth="7.00390625" defaultRowHeight="14.25"/>
  <cols>
    <col min="1" max="1" width="23.625" style="107" customWidth="1"/>
    <col min="2" max="2" width="80.00390625" style="107" customWidth="1"/>
    <col min="3" max="3" width="10.625" style="107" customWidth="1"/>
    <col min="4" max="16384" width="7.00390625" style="107" customWidth="1"/>
  </cols>
  <sheetData>
    <row r="1" spans="1:6" s="107" customFormat="1" ht="42.75" customHeight="1">
      <c r="A1" s="176" t="s">
        <v>22</v>
      </c>
      <c r="B1" s="176"/>
      <c r="C1" s="176"/>
      <c r="D1" s="119"/>
      <c r="E1" s="119"/>
      <c r="F1" s="119"/>
    </row>
    <row r="2" spans="1:4" s="107" customFormat="1" ht="18" customHeight="1">
      <c r="A2" s="177"/>
      <c r="B2" s="177"/>
      <c r="C2" s="110" t="s">
        <v>1329</v>
      </c>
      <c r="D2" s="178"/>
    </row>
    <row r="3" spans="1:6" s="107" customFormat="1" ht="42.75" customHeight="1">
      <c r="A3" s="111" t="s">
        <v>1364</v>
      </c>
      <c r="B3" s="112" t="s">
        <v>1331</v>
      </c>
      <c r="C3" s="111" t="s">
        <v>1332</v>
      </c>
      <c r="D3" s="179"/>
      <c r="E3" s="179"/>
      <c r="F3" s="179"/>
    </row>
    <row r="4" spans="1:6" s="107" customFormat="1" ht="21" customHeight="1">
      <c r="A4" s="111" t="s">
        <v>1327</v>
      </c>
      <c r="B4" s="180"/>
      <c r="C4" s="180"/>
      <c r="D4" s="119"/>
      <c r="E4" s="119"/>
      <c r="F4" s="119"/>
    </row>
    <row r="5" spans="1:6" s="107" customFormat="1" ht="21" customHeight="1">
      <c r="A5" s="113" t="s">
        <v>1365</v>
      </c>
      <c r="B5" s="114" t="s">
        <v>1366</v>
      </c>
      <c r="C5" s="181">
        <v>1182</v>
      </c>
      <c r="D5" s="119"/>
      <c r="E5" s="119"/>
      <c r="F5" s="119"/>
    </row>
    <row r="6" spans="1:6" s="107" customFormat="1" ht="21" customHeight="1">
      <c r="A6" s="113" t="s">
        <v>1365</v>
      </c>
      <c r="B6" s="114" t="s">
        <v>1366</v>
      </c>
      <c r="C6" s="181">
        <v>275</v>
      </c>
      <c r="D6" s="119"/>
      <c r="E6" s="119"/>
      <c r="F6" s="119"/>
    </row>
    <row r="7" spans="1:6" s="107" customFormat="1" ht="21" customHeight="1">
      <c r="A7" s="113" t="s">
        <v>1365</v>
      </c>
      <c r="B7" s="114" t="s">
        <v>1366</v>
      </c>
      <c r="C7" s="181">
        <v>363</v>
      </c>
      <c r="D7" s="119"/>
      <c r="E7" s="119"/>
      <c r="F7" s="119"/>
    </row>
    <row r="8" spans="1:6" s="107" customFormat="1" ht="21" customHeight="1">
      <c r="A8" s="113" t="s">
        <v>1367</v>
      </c>
      <c r="B8" s="114" t="s">
        <v>1368</v>
      </c>
      <c r="C8" s="181">
        <v>2017</v>
      </c>
      <c r="D8" s="119"/>
      <c r="E8" s="119"/>
      <c r="F8" s="119"/>
    </row>
    <row r="9" spans="1:6" s="107" customFormat="1" ht="21" customHeight="1">
      <c r="A9" s="113" t="s">
        <v>1369</v>
      </c>
      <c r="B9" s="114" t="s">
        <v>1370</v>
      </c>
      <c r="C9" s="181">
        <v>2116</v>
      </c>
      <c r="D9" s="119"/>
      <c r="E9" s="119"/>
      <c r="F9" s="119"/>
    </row>
    <row r="10" spans="1:6" s="107" customFormat="1" ht="21" customHeight="1">
      <c r="A10" s="113" t="s">
        <v>1371</v>
      </c>
      <c r="B10" s="114" t="s">
        <v>1372</v>
      </c>
      <c r="C10" s="181">
        <v>556</v>
      </c>
      <c r="D10" s="119"/>
      <c r="E10" s="119"/>
      <c r="F10" s="119"/>
    </row>
    <row r="11" spans="1:6" s="107" customFormat="1" ht="21" customHeight="1">
      <c r="A11" s="113" t="s">
        <v>1373</v>
      </c>
      <c r="B11" s="114" t="s">
        <v>1374</v>
      </c>
      <c r="C11" s="181">
        <v>942</v>
      </c>
      <c r="D11" s="119"/>
      <c r="E11" s="119"/>
      <c r="F11" s="119"/>
    </row>
    <row r="12" spans="1:6" s="107" customFormat="1" ht="21" customHeight="1">
      <c r="A12" s="113" t="s">
        <v>1375</v>
      </c>
      <c r="B12" s="114" t="s">
        <v>1376</v>
      </c>
      <c r="C12" s="181">
        <v>5941</v>
      </c>
      <c r="D12" s="119"/>
      <c r="E12" s="119"/>
      <c r="F12" s="119"/>
    </row>
    <row r="13" spans="1:6" s="107" customFormat="1" ht="21" customHeight="1">
      <c r="A13" s="113" t="s">
        <v>1375</v>
      </c>
      <c r="B13" s="114" t="s">
        <v>1376</v>
      </c>
      <c r="C13" s="181">
        <v>722</v>
      </c>
      <c r="D13" s="119"/>
      <c r="E13" s="119"/>
      <c r="F13" s="119"/>
    </row>
    <row r="14" spans="1:6" s="107" customFormat="1" ht="21" customHeight="1">
      <c r="A14" s="113" t="s">
        <v>1375</v>
      </c>
      <c r="B14" s="114" t="s">
        <v>1376</v>
      </c>
      <c r="C14" s="181">
        <v>1437</v>
      </c>
      <c r="D14" s="119"/>
      <c r="E14" s="119"/>
      <c r="F14" s="119"/>
    </row>
    <row r="15" spans="1:6" s="107" customFormat="1" ht="21" customHeight="1">
      <c r="A15" s="113" t="s">
        <v>1377</v>
      </c>
      <c r="B15" s="114" t="s">
        <v>1378</v>
      </c>
      <c r="C15" s="181">
        <v>199</v>
      </c>
      <c r="D15" s="119"/>
      <c r="E15" s="119"/>
      <c r="F15" s="119"/>
    </row>
    <row r="16" spans="1:6" s="107" customFormat="1" ht="21" customHeight="1">
      <c r="A16" s="113" t="s">
        <v>1379</v>
      </c>
      <c r="B16" s="114" t="s">
        <v>1380</v>
      </c>
      <c r="C16" s="181">
        <v>695</v>
      </c>
      <c r="D16" s="119"/>
      <c r="E16" s="119"/>
      <c r="F16" s="119"/>
    </row>
    <row r="17" spans="1:6" s="107" customFormat="1" ht="21" customHeight="1">
      <c r="A17" s="113" t="s">
        <v>1381</v>
      </c>
      <c r="B17" s="114" t="s">
        <v>1382</v>
      </c>
      <c r="C17" s="181">
        <v>426</v>
      </c>
      <c r="D17" s="119"/>
      <c r="E17" s="119"/>
      <c r="F17" s="119"/>
    </row>
    <row r="18" spans="1:6" s="107" customFormat="1" ht="21" customHeight="1">
      <c r="A18" s="113" t="s">
        <v>1383</v>
      </c>
      <c r="B18" s="114" t="s">
        <v>1384</v>
      </c>
      <c r="C18" s="181">
        <v>937</v>
      </c>
      <c r="D18" s="119"/>
      <c r="E18" s="119"/>
      <c r="F18" s="119"/>
    </row>
    <row r="19" spans="1:6" s="107" customFormat="1" ht="21" customHeight="1">
      <c r="A19" s="113" t="s">
        <v>1385</v>
      </c>
      <c r="B19" s="114" t="s">
        <v>1386</v>
      </c>
      <c r="C19" s="181">
        <v>1474</v>
      </c>
      <c r="D19" s="119"/>
      <c r="E19" s="119"/>
      <c r="F19" s="119"/>
    </row>
    <row r="20" spans="1:6" s="107" customFormat="1" ht="21" customHeight="1">
      <c r="A20" s="113" t="s">
        <v>1387</v>
      </c>
      <c r="B20" s="114" t="s">
        <v>1388</v>
      </c>
      <c r="C20" s="181">
        <v>6444</v>
      </c>
      <c r="D20" s="119"/>
      <c r="E20" s="119"/>
      <c r="F20" s="119"/>
    </row>
    <row r="21" spans="1:6" s="107" customFormat="1" ht="21" customHeight="1">
      <c r="A21" s="113" t="s">
        <v>1389</v>
      </c>
      <c r="B21" s="114" t="s">
        <v>1390</v>
      </c>
      <c r="C21" s="181">
        <v>162</v>
      </c>
      <c r="D21" s="119"/>
      <c r="E21" s="119"/>
      <c r="F21" s="119"/>
    </row>
    <row r="22" spans="1:6" s="107" customFormat="1" ht="21" customHeight="1">
      <c r="A22" s="113" t="s">
        <v>1391</v>
      </c>
      <c r="B22" s="114" t="s">
        <v>1392</v>
      </c>
      <c r="C22" s="181">
        <v>281</v>
      </c>
      <c r="D22" s="119"/>
      <c r="E22" s="119"/>
      <c r="F22" s="119"/>
    </row>
    <row r="23" spans="1:6" s="107" customFormat="1" ht="21" customHeight="1">
      <c r="A23" s="113" t="s">
        <v>1393</v>
      </c>
      <c r="B23" s="114" t="s">
        <v>1394</v>
      </c>
      <c r="C23" s="181">
        <v>2251</v>
      </c>
      <c r="D23" s="119"/>
      <c r="E23" s="119"/>
      <c r="F23" s="119"/>
    </row>
    <row r="24" spans="1:6" s="107" customFormat="1" ht="21" customHeight="1">
      <c r="A24" s="113" t="s">
        <v>1395</v>
      </c>
      <c r="B24" s="114" t="s">
        <v>1396</v>
      </c>
      <c r="C24" s="181">
        <v>664</v>
      </c>
      <c r="D24" s="119"/>
      <c r="E24" s="119"/>
      <c r="F24" s="119"/>
    </row>
    <row r="25" spans="1:6" s="107" customFormat="1" ht="21" customHeight="1">
      <c r="A25" s="113" t="s">
        <v>1395</v>
      </c>
      <c r="B25" s="114" t="s">
        <v>1396</v>
      </c>
      <c r="C25" s="181">
        <v>230</v>
      </c>
      <c r="D25" s="119"/>
      <c r="E25" s="119"/>
      <c r="F25" s="119"/>
    </row>
    <row r="26" spans="1:6" s="107" customFormat="1" ht="21" customHeight="1">
      <c r="A26" s="113" t="s">
        <v>1395</v>
      </c>
      <c r="B26" s="114" t="s">
        <v>1396</v>
      </c>
      <c r="C26" s="181">
        <v>497</v>
      </c>
      <c r="D26" s="119"/>
      <c r="E26" s="119"/>
      <c r="F26" s="119"/>
    </row>
    <row r="27" spans="1:6" s="107" customFormat="1" ht="21" customHeight="1">
      <c r="A27" s="113" t="s">
        <v>1395</v>
      </c>
      <c r="B27" s="114" t="s">
        <v>1396</v>
      </c>
      <c r="C27" s="181">
        <v>15</v>
      </c>
      <c r="D27" s="119"/>
      <c r="E27" s="119"/>
      <c r="F27" s="119"/>
    </row>
    <row r="28" spans="1:6" s="107" customFormat="1" ht="21" customHeight="1">
      <c r="A28" s="113" t="s">
        <v>1397</v>
      </c>
      <c r="B28" s="114" t="s">
        <v>1398</v>
      </c>
      <c r="C28" s="181">
        <v>20</v>
      </c>
      <c r="D28" s="119"/>
      <c r="E28" s="119"/>
      <c r="F28" s="119"/>
    </row>
    <row r="29" spans="1:6" s="107" customFormat="1" ht="21" customHeight="1">
      <c r="A29" s="113" t="s">
        <v>1399</v>
      </c>
      <c r="B29" s="114" t="s">
        <v>1400</v>
      </c>
      <c r="C29" s="181">
        <v>241</v>
      </c>
      <c r="D29" s="119"/>
      <c r="E29" s="119"/>
      <c r="F29" s="119"/>
    </row>
    <row r="30" spans="1:6" s="107" customFormat="1" ht="21" customHeight="1">
      <c r="A30" s="113" t="s">
        <v>1399</v>
      </c>
      <c r="B30" s="114" t="s">
        <v>1400</v>
      </c>
      <c r="C30" s="181">
        <v>224</v>
      </c>
      <c r="D30" s="119"/>
      <c r="E30" s="119"/>
      <c r="F30" s="119"/>
    </row>
    <row r="31" spans="1:6" s="107" customFormat="1" ht="21" customHeight="1">
      <c r="A31" s="113" t="s">
        <v>1401</v>
      </c>
      <c r="B31" s="114" t="s">
        <v>1402</v>
      </c>
      <c r="C31" s="181">
        <v>26456</v>
      </c>
      <c r="D31" s="119"/>
      <c r="E31" s="119"/>
      <c r="F31" s="119"/>
    </row>
    <row r="32" spans="1:6" s="107" customFormat="1" ht="21" customHeight="1">
      <c r="A32" s="113" t="s">
        <v>1403</v>
      </c>
      <c r="B32" s="114" t="s">
        <v>1404</v>
      </c>
      <c r="C32" s="181">
        <v>851</v>
      </c>
      <c r="D32" s="119"/>
      <c r="E32" s="119"/>
      <c r="F32" s="119"/>
    </row>
    <row r="33" spans="1:6" s="107" customFormat="1" ht="21" customHeight="1">
      <c r="A33" s="113" t="s">
        <v>1405</v>
      </c>
      <c r="B33" s="114" t="s">
        <v>1406</v>
      </c>
      <c r="C33" s="181">
        <v>1735</v>
      </c>
      <c r="D33" s="119"/>
      <c r="E33" s="119"/>
      <c r="F33" s="119"/>
    </row>
    <row r="34" spans="1:6" s="107" customFormat="1" ht="21" customHeight="1">
      <c r="A34" s="113" t="s">
        <v>1407</v>
      </c>
      <c r="B34" s="114" t="s">
        <v>1408</v>
      </c>
      <c r="C34" s="181">
        <v>499</v>
      </c>
      <c r="D34" s="119"/>
      <c r="E34" s="119"/>
      <c r="F34" s="119"/>
    </row>
    <row r="35" spans="1:6" s="107" customFormat="1" ht="21" customHeight="1">
      <c r="A35" s="113" t="s">
        <v>1409</v>
      </c>
      <c r="B35" s="114" t="s">
        <v>1410</v>
      </c>
      <c r="C35" s="181">
        <v>646</v>
      </c>
      <c r="D35" s="119"/>
      <c r="E35" s="119"/>
      <c r="F35" s="119"/>
    </row>
    <row r="36" spans="1:6" s="107" customFormat="1" ht="21" customHeight="1">
      <c r="A36" s="113" t="s">
        <v>1409</v>
      </c>
      <c r="B36" s="114" t="s">
        <v>1410</v>
      </c>
      <c r="C36" s="181">
        <v>425</v>
      </c>
      <c r="D36" s="119"/>
      <c r="E36" s="119"/>
      <c r="F36" s="119"/>
    </row>
    <row r="37" spans="1:6" s="107" customFormat="1" ht="21" customHeight="1">
      <c r="A37" s="113" t="s">
        <v>1411</v>
      </c>
      <c r="B37" s="114" t="s">
        <v>1412</v>
      </c>
      <c r="C37" s="181">
        <v>124</v>
      </c>
      <c r="D37" s="119"/>
      <c r="E37" s="119"/>
      <c r="F37" s="119"/>
    </row>
    <row r="38" spans="1:6" s="107" customFormat="1" ht="21" customHeight="1">
      <c r="A38" s="113" t="s">
        <v>1413</v>
      </c>
      <c r="B38" s="114" t="s">
        <v>1414</v>
      </c>
      <c r="C38" s="181">
        <v>1206</v>
      </c>
      <c r="D38" s="119"/>
      <c r="E38" s="119"/>
      <c r="F38" s="119"/>
    </row>
    <row r="39" spans="1:6" s="107" customFormat="1" ht="21" customHeight="1">
      <c r="A39" s="113" t="s">
        <v>1415</v>
      </c>
      <c r="B39" s="114" t="s">
        <v>1416</v>
      </c>
      <c r="C39" s="181">
        <v>808</v>
      </c>
      <c r="D39" s="119"/>
      <c r="E39" s="119"/>
      <c r="F39" s="119"/>
    </row>
    <row r="40" spans="1:6" s="107" customFormat="1" ht="21" customHeight="1">
      <c r="A40" s="113" t="s">
        <v>1417</v>
      </c>
      <c r="B40" s="114" t="s">
        <v>1418</v>
      </c>
      <c r="C40" s="181">
        <v>110</v>
      </c>
      <c r="D40" s="119"/>
      <c r="E40" s="119"/>
      <c r="F40" s="119"/>
    </row>
    <row r="41" spans="1:6" s="107" customFormat="1" ht="21" customHeight="1">
      <c r="A41" s="113" t="s">
        <v>1419</v>
      </c>
      <c r="B41" s="114" t="s">
        <v>1420</v>
      </c>
      <c r="C41" s="181">
        <v>50</v>
      </c>
      <c r="D41" s="119"/>
      <c r="E41" s="119"/>
      <c r="F41" s="119"/>
    </row>
    <row r="42" spans="1:6" s="107" customFormat="1" ht="21" customHeight="1">
      <c r="A42" s="113" t="s">
        <v>1421</v>
      </c>
      <c r="B42" s="114" t="s">
        <v>1422</v>
      </c>
      <c r="C42" s="181">
        <v>725</v>
      </c>
      <c r="D42" s="119"/>
      <c r="E42" s="119"/>
      <c r="F42" s="119"/>
    </row>
    <row r="43" spans="1:6" s="107" customFormat="1" ht="21" customHeight="1">
      <c r="A43" s="113" t="s">
        <v>1423</v>
      </c>
      <c r="B43" s="114" t="s">
        <v>1424</v>
      </c>
      <c r="C43" s="181">
        <v>525</v>
      </c>
      <c r="D43" s="119"/>
      <c r="E43" s="119"/>
      <c r="F43" s="119"/>
    </row>
    <row r="44" spans="1:6" s="107" customFormat="1" ht="21" customHeight="1">
      <c r="A44" s="113" t="s">
        <v>1423</v>
      </c>
      <c r="B44" s="114" t="s">
        <v>1424</v>
      </c>
      <c r="C44" s="181">
        <v>2858</v>
      </c>
      <c r="D44" s="119"/>
      <c r="E44" s="119"/>
      <c r="F44" s="119"/>
    </row>
    <row r="45" spans="1:6" s="107" customFormat="1" ht="21" customHeight="1">
      <c r="A45" s="113" t="s">
        <v>1423</v>
      </c>
      <c r="B45" s="114" t="s">
        <v>1424</v>
      </c>
      <c r="C45" s="181">
        <v>4</v>
      </c>
      <c r="D45" s="119"/>
      <c r="E45" s="119"/>
      <c r="F45" s="119"/>
    </row>
    <row r="46" spans="1:6" s="107" customFormat="1" ht="21" customHeight="1">
      <c r="A46" s="113" t="s">
        <v>1423</v>
      </c>
      <c r="B46" s="114" t="s">
        <v>1424</v>
      </c>
      <c r="C46" s="181">
        <v>1123</v>
      </c>
      <c r="D46" s="119"/>
      <c r="E46" s="119"/>
      <c r="F46" s="119"/>
    </row>
    <row r="47" spans="1:6" s="107" customFormat="1" ht="21" customHeight="1">
      <c r="A47" s="113" t="s">
        <v>1423</v>
      </c>
      <c r="B47" s="114" t="s">
        <v>1424</v>
      </c>
      <c r="C47" s="181">
        <v>5049</v>
      </c>
      <c r="D47" s="119"/>
      <c r="E47" s="119"/>
      <c r="F47" s="119"/>
    </row>
    <row r="48" spans="1:6" s="107" customFormat="1" ht="21" customHeight="1">
      <c r="A48" s="113" t="s">
        <v>1423</v>
      </c>
      <c r="B48" s="114" t="s">
        <v>1424</v>
      </c>
      <c r="C48" s="181">
        <v>62650</v>
      </c>
      <c r="D48" s="119"/>
      <c r="E48" s="119"/>
      <c r="F48" s="119"/>
    </row>
    <row r="49" spans="1:6" s="107" customFormat="1" ht="21" customHeight="1">
      <c r="A49" s="113" t="s">
        <v>1423</v>
      </c>
      <c r="B49" s="114" t="s">
        <v>1424</v>
      </c>
      <c r="C49" s="181">
        <v>1647</v>
      </c>
      <c r="D49" s="119"/>
      <c r="E49" s="119"/>
      <c r="F49" s="119"/>
    </row>
    <row r="50" spans="1:6" s="107" customFormat="1" ht="21" customHeight="1">
      <c r="A50" s="113" t="s">
        <v>1423</v>
      </c>
      <c r="B50" s="114" t="s">
        <v>1424</v>
      </c>
      <c r="C50" s="181">
        <v>2094</v>
      </c>
      <c r="D50" s="119"/>
      <c r="E50" s="119"/>
      <c r="F50" s="119"/>
    </row>
    <row r="51" spans="1:6" s="107" customFormat="1" ht="21" customHeight="1">
      <c r="A51" s="113" t="s">
        <v>1423</v>
      </c>
      <c r="B51" s="114" t="s">
        <v>1424</v>
      </c>
      <c r="C51" s="181">
        <v>1836</v>
      </c>
      <c r="D51" s="119"/>
      <c r="E51" s="119"/>
      <c r="F51" s="119"/>
    </row>
    <row r="52" spans="1:6" s="107" customFormat="1" ht="21" customHeight="1">
      <c r="A52" s="113" t="s">
        <v>1423</v>
      </c>
      <c r="B52" s="114" t="s">
        <v>1424</v>
      </c>
      <c r="C52" s="181">
        <v>379</v>
      </c>
      <c r="D52" s="119"/>
      <c r="E52" s="119"/>
      <c r="F52" s="119"/>
    </row>
    <row r="53" spans="1:6" s="107" customFormat="1" ht="21" customHeight="1">
      <c r="A53" s="113" t="s">
        <v>1425</v>
      </c>
      <c r="B53" s="114" t="s">
        <v>1426</v>
      </c>
      <c r="C53" s="181">
        <v>14.3</v>
      </c>
      <c r="D53" s="119"/>
      <c r="E53" s="119"/>
      <c r="F53" s="119"/>
    </row>
    <row r="54" spans="1:6" s="107" customFormat="1" ht="21" customHeight="1">
      <c r="A54" s="113" t="s">
        <v>1425</v>
      </c>
      <c r="B54" s="114" t="s">
        <v>1426</v>
      </c>
      <c r="C54" s="181">
        <v>27</v>
      </c>
      <c r="D54" s="119"/>
      <c r="E54" s="119"/>
      <c r="F54" s="119"/>
    </row>
    <row r="55" spans="1:6" s="107" customFormat="1" ht="21" customHeight="1">
      <c r="A55" s="113" t="s">
        <v>1427</v>
      </c>
      <c r="B55" s="114" t="s">
        <v>1428</v>
      </c>
      <c r="C55" s="181">
        <v>270</v>
      </c>
      <c r="D55" s="119"/>
      <c r="E55" s="119"/>
      <c r="F55" s="119"/>
    </row>
    <row r="56" spans="1:6" s="107" customFormat="1" ht="21" customHeight="1">
      <c r="A56" s="113" t="s">
        <v>1429</v>
      </c>
      <c r="B56" s="114" t="s">
        <v>1430</v>
      </c>
      <c r="C56" s="181">
        <v>7114.8</v>
      </c>
      <c r="D56" s="119"/>
      <c r="E56" s="119"/>
      <c r="F56" s="119"/>
    </row>
    <row r="57" spans="1:6" s="107" customFormat="1" ht="21" customHeight="1">
      <c r="A57" s="113" t="s">
        <v>1431</v>
      </c>
      <c r="B57" s="114" t="s">
        <v>1432</v>
      </c>
      <c r="C57" s="181">
        <v>2178.4</v>
      </c>
      <c r="D57" s="119"/>
      <c r="E57" s="119"/>
      <c r="F57" s="119"/>
    </row>
    <row r="58" spans="1:6" s="107" customFormat="1" ht="21" customHeight="1">
      <c r="A58" s="113" t="s">
        <v>1433</v>
      </c>
      <c r="B58" s="114" t="s">
        <v>1434</v>
      </c>
      <c r="C58" s="181">
        <v>11999.1</v>
      </c>
      <c r="D58" s="119"/>
      <c r="E58" s="119"/>
      <c r="F58" s="119"/>
    </row>
    <row r="59" spans="1:6" s="107" customFormat="1" ht="21" customHeight="1">
      <c r="A59" s="113" t="s">
        <v>1435</v>
      </c>
      <c r="B59" s="114" t="s">
        <v>1436</v>
      </c>
      <c r="C59" s="181">
        <v>3765</v>
      </c>
      <c r="D59" s="119"/>
      <c r="E59" s="119"/>
      <c r="F59" s="119"/>
    </row>
    <row r="60" spans="1:6" s="107" customFormat="1" ht="21" customHeight="1">
      <c r="A60" s="113" t="s">
        <v>1435</v>
      </c>
      <c r="B60" s="114" t="s">
        <v>1436</v>
      </c>
      <c r="C60" s="181">
        <v>351</v>
      </c>
      <c r="D60" s="119"/>
      <c r="E60" s="119"/>
      <c r="F60" s="119"/>
    </row>
    <row r="61" spans="1:6" s="107" customFormat="1" ht="21" customHeight="1">
      <c r="A61" s="113" t="s">
        <v>1435</v>
      </c>
      <c r="B61" s="114" t="s">
        <v>1436</v>
      </c>
      <c r="C61" s="181">
        <v>627</v>
      </c>
      <c r="D61" s="119"/>
      <c r="E61" s="119"/>
      <c r="F61" s="119"/>
    </row>
    <row r="62" spans="1:6" s="107" customFormat="1" ht="21" customHeight="1">
      <c r="A62" s="113" t="s">
        <v>1435</v>
      </c>
      <c r="B62" s="114" t="s">
        <v>1436</v>
      </c>
      <c r="C62" s="181">
        <v>253</v>
      </c>
      <c r="D62" s="119"/>
      <c r="E62" s="119"/>
      <c r="F62" s="119"/>
    </row>
    <row r="63" spans="1:6" s="107" customFormat="1" ht="21" customHeight="1">
      <c r="A63" s="113" t="s">
        <v>1437</v>
      </c>
      <c r="B63" s="114" t="s">
        <v>1438</v>
      </c>
      <c r="C63" s="181">
        <v>243.81</v>
      </c>
      <c r="D63" s="119"/>
      <c r="E63" s="119"/>
      <c r="F63" s="119"/>
    </row>
    <row r="64" spans="1:6" s="107" customFormat="1" ht="21" customHeight="1">
      <c r="A64" s="113" t="s">
        <v>1439</v>
      </c>
      <c r="B64" s="114" t="s">
        <v>1440</v>
      </c>
      <c r="C64" s="181">
        <v>7.2</v>
      </c>
      <c r="D64" s="119"/>
      <c r="E64" s="119"/>
      <c r="F64" s="119"/>
    </row>
    <row r="65" spans="1:6" s="107" customFormat="1" ht="21" customHeight="1">
      <c r="A65" s="113" t="s">
        <v>1441</v>
      </c>
      <c r="B65" s="114" t="s">
        <v>1442</v>
      </c>
      <c r="C65" s="181">
        <v>1649</v>
      </c>
      <c r="D65" s="119"/>
      <c r="E65" s="119"/>
      <c r="F65" s="119"/>
    </row>
    <row r="66" spans="1:6" s="107" customFormat="1" ht="21" customHeight="1">
      <c r="A66" s="113" t="s">
        <v>1443</v>
      </c>
      <c r="B66" s="114" t="s">
        <v>1444</v>
      </c>
      <c r="C66" s="181">
        <v>1526</v>
      </c>
      <c r="D66" s="119"/>
      <c r="E66" s="119"/>
      <c r="F66" s="119"/>
    </row>
    <row r="67" spans="1:6" s="107" customFormat="1" ht="21" customHeight="1">
      <c r="A67" s="113" t="s">
        <v>1443</v>
      </c>
      <c r="B67" s="114" t="s">
        <v>1444</v>
      </c>
      <c r="C67" s="181">
        <v>40</v>
      </c>
      <c r="D67" s="119"/>
      <c r="E67" s="119"/>
      <c r="F67" s="119"/>
    </row>
    <row r="68" spans="1:6" s="107" customFormat="1" ht="21" customHeight="1">
      <c r="A68" s="113" t="s">
        <v>1443</v>
      </c>
      <c r="B68" s="114" t="s">
        <v>1444</v>
      </c>
      <c r="C68" s="181">
        <v>25762</v>
      </c>
      <c r="D68" s="119"/>
      <c r="E68" s="119"/>
      <c r="F68" s="119"/>
    </row>
    <row r="69" spans="1:6" s="107" customFormat="1" ht="21" customHeight="1">
      <c r="A69" s="113" t="s">
        <v>1445</v>
      </c>
      <c r="B69" s="114" t="s">
        <v>1446</v>
      </c>
      <c r="C69" s="181">
        <v>70</v>
      </c>
      <c r="D69" s="119"/>
      <c r="E69" s="119"/>
      <c r="F69" s="119"/>
    </row>
    <row r="70" spans="1:6" s="107" customFormat="1" ht="21" customHeight="1">
      <c r="A70" s="182" t="s">
        <v>1445</v>
      </c>
      <c r="B70" s="114" t="s">
        <v>1446</v>
      </c>
      <c r="C70" s="181">
        <v>117</v>
      </c>
      <c r="D70" s="119"/>
      <c r="E70" s="119"/>
      <c r="F70" s="119"/>
    </row>
    <row r="71" spans="1:6" s="107" customFormat="1" ht="21" customHeight="1">
      <c r="A71" s="116"/>
      <c r="B71" s="116"/>
      <c r="C71" s="116"/>
      <c r="D71" s="119"/>
      <c r="E71" s="119"/>
      <c r="F71" s="119"/>
    </row>
    <row r="72" spans="1:6" s="107" customFormat="1" ht="21" customHeight="1">
      <c r="A72" s="113" t="s">
        <v>90</v>
      </c>
      <c r="B72" s="116"/>
      <c r="C72" s="181">
        <f>SUM(C5:C71)</f>
        <v>198125.61</v>
      </c>
      <c r="D72" s="119"/>
      <c r="E72" s="119"/>
      <c r="F72" s="119"/>
    </row>
    <row r="73" spans="1:6" s="107" customFormat="1" ht="27" customHeight="1">
      <c r="A73" s="118" t="s">
        <v>1363</v>
      </c>
      <c r="B73" s="119"/>
      <c r="C73" s="119"/>
      <c r="D73" s="119"/>
      <c r="E73" s="119"/>
      <c r="F73" s="119"/>
    </row>
    <row r="74" spans="1:6" s="107" customFormat="1" ht="15">
      <c r="A74" s="119"/>
      <c r="B74" s="119"/>
      <c r="C74" s="119"/>
      <c r="D74" s="119"/>
      <c r="E74" s="119"/>
      <c r="F74" s="119"/>
    </row>
    <row r="75" spans="1:6" s="107" customFormat="1" ht="15">
      <c r="A75" s="119"/>
      <c r="B75" s="119"/>
      <c r="C75" s="119"/>
      <c r="D75" s="119"/>
      <c r="E75" s="119"/>
      <c r="F75" s="119"/>
    </row>
    <row r="76" spans="1:6" s="107" customFormat="1" ht="15">
      <c r="A76" s="119"/>
      <c r="B76" s="119"/>
      <c r="C76" s="119"/>
      <c r="D76" s="119"/>
      <c r="E76" s="119"/>
      <c r="F76" s="119"/>
    </row>
    <row r="77" spans="1:3" ht="15">
      <c r="A77" s="119"/>
      <c r="B77" s="119"/>
      <c r="C77" s="119"/>
    </row>
    <row r="78" spans="1:3" ht="15">
      <c r="A78" s="119"/>
      <c r="B78" s="119"/>
      <c r="C78" s="119"/>
    </row>
    <row r="79" spans="1:3" ht="15">
      <c r="A79" s="119"/>
      <c r="B79" s="119"/>
      <c r="C79" s="119"/>
    </row>
    <row r="80" spans="1:3" ht="15">
      <c r="A80" s="119"/>
      <c r="B80" s="119"/>
      <c r="C80" s="119"/>
    </row>
    <row r="81" spans="1:3" ht="15">
      <c r="A81" s="119"/>
      <c r="B81" s="119"/>
      <c r="C81" s="119"/>
    </row>
    <row r="82" spans="1:3" ht="15">
      <c r="A82" s="119"/>
      <c r="B82" s="119"/>
      <c r="C82" s="119"/>
    </row>
    <row r="83" spans="1:3" ht="15">
      <c r="A83" s="119"/>
      <c r="B83" s="119"/>
      <c r="C83" s="119"/>
    </row>
  </sheetData>
  <sheetProtection/>
  <mergeCells count="1">
    <mergeCell ref="A1:C1"/>
  </mergeCells>
  <printOptions horizontalCentered="1"/>
  <pageMargins left="0.3576388888888889" right="0.3576388888888889" top="0.40902777777777777" bottom="0.20833333333333334" header="0.5118055555555555" footer="0.5118055555555555"/>
  <pageSetup fitToHeight="0" fitToWidth="1" horizontalDpi="600" verticalDpi="600" orientation="portrait" paperSize="9" scale="79"/>
</worksheet>
</file>

<file path=xl/worksheets/sheet13.xml><?xml version="1.0" encoding="utf-8"?>
<worksheet xmlns="http://schemas.openxmlformats.org/spreadsheetml/2006/main" xmlns:r="http://schemas.openxmlformats.org/officeDocument/2006/relationships">
  <sheetPr>
    <tabColor rgb="FFFFFF00"/>
  </sheetPr>
  <dimension ref="A1:G256"/>
  <sheetViews>
    <sheetView showGridLines="0" showZeros="0" workbookViewId="0" topLeftCell="A1">
      <selection activeCell="E16" sqref="E16:F20"/>
    </sheetView>
  </sheetViews>
  <sheetFormatPr defaultColWidth="9.00390625" defaultRowHeight="14.25"/>
  <cols>
    <col min="1" max="1" width="7.125" style="90" customWidth="1"/>
    <col min="2" max="2" width="16.875" style="91" customWidth="1"/>
    <col min="3" max="3" width="10.50390625" style="140" customWidth="1"/>
    <col min="4" max="4" width="7.125" style="90" customWidth="1"/>
    <col min="5" max="5" width="27.00390625" style="91" customWidth="1"/>
    <col min="6" max="6" width="8.125" style="140" customWidth="1"/>
    <col min="7" max="7" width="8.625" style="91" customWidth="1"/>
    <col min="8" max="16384" width="9.00390625" style="91" customWidth="1"/>
  </cols>
  <sheetData>
    <row r="1" spans="1:6" s="91" customFormat="1" ht="12.75" customHeight="1">
      <c r="A1" s="90"/>
      <c r="C1" s="140"/>
      <c r="D1" s="90"/>
      <c r="F1" s="140"/>
    </row>
    <row r="2" spans="1:7" s="91" customFormat="1" ht="27" customHeight="1">
      <c r="A2" s="170" t="s">
        <v>24</v>
      </c>
      <c r="B2" s="171"/>
      <c r="C2" s="171"/>
      <c r="D2" s="170"/>
      <c r="E2" s="171"/>
      <c r="F2" s="171"/>
      <c r="G2" s="171"/>
    </row>
    <row r="3" spans="1:7" s="91" customFormat="1" ht="22.5" customHeight="1">
      <c r="A3" s="142"/>
      <c r="B3" s="158"/>
      <c r="C3" s="159"/>
      <c r="D3" s="142"/>
      <c r="E3" s="143" t="s">
        <v>63</v>
      </c>
      <c r="F3" s="143"/>
      <c r="G3" s="143"/>
    </row>
    <row r="4" spans="1:7" s="139" customFormat="1" ht="36" customHeight="1">
      <c r="A4" s="165" t="s">
        <v>64</v>
      </c>
      <c r="B4" s="144" t="s">
        <v>65</v>
      </c>
      <c r="C4" s="144" t="s">
        <v>66</v>
      </c>
      <c r="D4" s="144" t="s">
        <v>64</v>
      </c>
      <c r="E4" s="144" t="s">
        <v>67</v>
      </c>
      <c r="F4" s="144" t="s">
        <v>66</v>
      </c>
      <c r="G4" s="145" t="s">
        <v>97</v>
      </c>
    </row>
    <row r="5" spans="1:7" s="139" customFormat="1" ht="30" customHeight="1">
      <c r="A5" s="166" t="s">
        <v>68</v>
      </c>
      <c r="B5" s="147" t="s">
        <v>1447</v>
      </c>
      <c r="C5" s="148">
        <f>SUM(C6:C9)</f>
        <v>86100</v>
      </c>
      <c r="D5" s="146" t="s">
        <v>68</v>
      </c>
      <c r="E5" s="147" t="s">
        <v>1448</v>
      </c>
      <c r="F5" s="148">
        <f>F6+F11+F12+F13+F14</f>
        <v>33258</v>
      </c>
      <c r="G5" s="149"/>
    </row>
    <row r="6" spans="1:7" s="139" customFormat="1" ht="30" customHeight="1">
      <c r="A6" s="167">
        <v>1</v>
      </c>
      <c r="B6" s="147" t="s">
        <v>1449</v>
      </c>
      <c r="C6" s="148">
        <v>84800</v>
      </c>
      <c r="D6" s="148">
        <v>1</v>
      </c>
      <c r="E6" s="147" t="s">
        <v>1450</v>
      </c>
      <c r="F6" s="148">
        <f>F7</f>
        <v>23246</v>
      </c>
      <c r="G6" s="149"/>
    </row>
    <row r="7" spans="1:7" s="139" customFormat="1" ht="30" customHeight="1">
      <c r="A7" s="167">
        <v>2</v>
      </c>
      <c r="B7" s="147" t="s">
        <v>1451</v>
      </c>
      <c r="C7" s="148">
        <v>200</v>
      </c>
      <c r="D7" s="146"/>
      <c r="E7" s="147" t="s">
        <v>1452</v>
      </c>
      <c r="F7" s="148">
        <f>SUM(F8:F10)</f>
        <v>23246</v>
      </c>
      <c r="G7" s="149"/>
    </row>
    <row r="8" spans="1:7" s="139" customFormat="1" ht="30" customHeight="1">
      <c r="A8" s="167">
        <v>3</v>
      </c>
      <c r="B8" s="147" t="s">
        <v>1453</v>
      </c>
      <c r="C8" s="148">
        <v>600</v>
      </c>
      <c r="D8" s="146"/>
      <c r="E8" s="147" t="s">
        <v>1454</v>
      </c>
      <c r="F8" s="148">
        <v>11700</v>
      </c>
      <c r="G8" s="149"/>
    </row>
    <row r="9" spans="1:7" s="139" customFormat="1" ht="30" customHeight="1">
      <c r="A9" s="167">
        <v>4</v>
      </c>
      <c r="B9" s="147" t="s">
        <v>1455</v>
      </c>
      <c r="C9" s="148">
        <v>500</v>
      </c>
      <c r="D9" s="146"/>
      <c r="E9" s="147" t="s">
        <v>1456</v>
      </c>
      <c r="F9" s="148">
        <v>8646</v>
      </c>
      <c r="G9" s="149"/>
    </row>
    <row r="10" spans="1:7" s="139" customFormat="1" ht="30" customHeight="1">
      <c r="A10" s="166"/>
      <c r="B10" s="147"/>
      <c r="C10" s="148"/>
      <c r="D10" s="146"/>
      <c r="E10" s="147" t="s">
        <v>1457</v>
      </c>
      <c r="F10" s="148">
        <v>2900</v>
      </c>
      <c r="G10" s="149"/>
    </row>
    <row r="11" spans="1:7" s="139" customFormat="1" ht="30" customHeight="1">
      <c r="A11" s="172"/>
      <c r="B11" s="151"/>
      <c r="C11" s="151"/>
      <c r="D11" s="148">
        <v>2</v>
      </c>
      <c r="E11" s="147" t="s">
        <v>1458</v>
      </c>
      <c r="F11" s="148">
        <v>100</v>
      </c>
      <c r="G11" s="149"/>
    </row>
    <row r="12" spans="1:7" s="139" customFormat="1" ht="30" customHeight="1">
      <c r="A12" s="172"/>
      <c r="B12" s="151"/>
      <c r="C12" s="151"/>
      <c r="D12" s="148">
        <v>3</v>
      </c>
      <c r="E12" s="147" t="s">
        <v>1459</v>
      </c>
      <c r="F12" s="148">
        <v>600</v>
      </c>
      <c r="G12" s="149"/>
    </row>
    <row r="13" spans="1:7" s="139" customFormat="1" ht="30" customHeight="1">
      <c r="A13" s="173"/>
      <c r="B13" s="147"/>
      <c r="C13" s="148"/>
      <c r="D13" s="148">
        <v>4</v>
      </c>
      <c r="E13" s="147" t="s">
        <v>1460</v>
      </c>
      <c r="F13" s="148">
        <v>500</v>
      </c>
      <c r="G13" s="149"/>
    </row>
    <row r="14" spans="1:7" s="139" customFormat="1" ht="30" customHeight="1">
      <c r="A14" s="173"/>
      <c r="B14" s="147"/>
      <c r="C14" s="148"/>
      <c r="D14" s="148">
        <v>5</v>
      </c>
      <c r="E14" s="75" t="s">
        <v>1461</v>
      </c>
      <c r="F14" s="148">
        <v>8812</v>
      </c>
      <c r="G14" s="149"/>
    </row>
    <row r="15" spans="1:7" s="139" customFormat="1" ht="30" customHeight="1">
      <c r="A15" s="166" t="s">
        <v>76</v>
      </c>
      <c r="B15" s="147" t="s">
        <v>77</v>
      </c>
      <c r="C15" s="148">
        <v>5000</v>
      </c>
      <c r="D15" s="146" t="s">
        <v>76</v>
      </c>
      <c r="E15" s="75" t="s">
        <v>1462</v>
      </c>
      <c r="F15" s="148">
        <v>7557</v>
      </c>
      <c r="G15" s="150"/>
    </row>
    <row r="16" spans="1:7" s="139" customFormat="1" ht="30" customHeight="1">
      <c r="A16" s="166" t="s">
        <v>82</v>
      </c>
      <c r="B16" s="147" t="s">
        <v>83</v>
      </c>
      <c r="C16" s="148">
        <v>6609</v>
      </c>
      <c r="D16" s="146" t="s">
        <v>82</v>
      </c>
      <c r="E16" s="147" t="s">
        <v>1463</v>
      </c>
      <c r="F16" s="148">
        <v>5400</v>
      </c>
      <c r="G16" s="150"/>
    </row>
    <row r="17" spans="1:7" s="139" customFormat="1" ht="30" customHeight="1">
      <c r="A17" s="174"/>
      <c r="B17" s="175"/>
      <c r="C17" s="175"/>
      <c r="D17" s="146" t="s">
        <v>84</v>
      </c>
      <c r="E17" s="147" t="s">
        <v>74</v>
      </c>
      <c r="F17" s="148">
        <v>6609</v>
      </c>
      <c r="G17" s="149"/>
    </row>
    <row r="18" spans="1:7" s="139" customFormat="1" ht="30" customHeight="1">
      <c r="A18" s="166"/>
      <c r="B18" s="147"/>
      <c r="C18" s="148"/>
      <c r="D18" s="146" t="s">
        <v>86</v>
      </c>
      <c r="E18" s="147" t="s">
        <v>75</v>
      </c>
      <c r="F18" s="148">
        <v>5000</v>
      </c>
      <c r="G18" s="149"/>
    </row>
    <row r="19" spans="1:7" s="139" customFormat="1" ht="30" customHeight="1">
      <c r="A19" s="166"/>
      <c r="B19" s="147"/>
      <c r="C19" s="148"/>
      <c r="D19" s="146" t="s">
        <v>1464</v>
      </c>
      <c r="E19" s="147" t="s">
        <v>1465</v>
      </c>
      <c r="F19" s="148">
        <v>39785</v>
      </c>
      <c r="G19" s="149"/>
    </row>
    <row r="20" spans="1:7" s="139" customFormat="1" ht="30" customHeight="1">
      <c r="A20" s="166"/>
      <c r="B20" s="147"/>
      <c r="C20" s="148"/>
      <c r="D20" s="146" t="s">
        <v>1466</v>
      </c>
      <c r="E20" s="151" t="s">
        <v>78</v>
      </c>
      <c r="F20" s="148">
        <v>100</v>
      </c>
      <c r="G20" s="149"/>
    </row>
    <row r="21" spans="1:7" s="139" customFormat="1" ht="40.5" customHeight="1">
      <c r="A21" s="168"/>
      <c r="B21" s="152" t="s">
        <v>90</v>
      </c>
      <c r="C21" s="153">
        <f>C5+C15+C16</f>
        <v>97709</v>
      </c>
      <c r="D21" s="152"/>
      <c r="E21" s="152" t="s">
        <v>90</v>
      </c>
      <c r="F21" s="153">
        <f>F5+F16+F17+F18+F19+F15+F20</f>
        <v>97709</v>
      </c>
      <c r="G21" s="154"/>
    </row>
    <row r="22" spans="1:7" s="139" customFormat="1" ht="45" customHeight="1">
      <c r="A22" s="155"/>
      <c r="B22" s="155"/>
      <c r="C22" s="156"/>
      <c r="D22" s="155"/>
      <c r="E22" s="155"/>
      <c r="F22" s="156"/>
      <c r="G22" s="155"/>
    </row>
    <row r="23" spans="1:7" s="139" customFormat="1" ht="31.5" customHeight="1">
      <c r="A23" s="155"/>
      <c r="B23" s="155"/>
      <c r="C23" s="156"/>
      <c r="D23" s="155"/>
      <c r="E23" s="155"/>
      <c r="F23" s="156"/>
      <c r="G23" s="155"/>
    </row>
    <row r="24" spans="1:7" s="91" customFormat="1" ht="27.75" customHeight="1">
      <c r="A24" s="157"/>
      <c r="B24" s="157"/>
      <c r="C24" s="157"/>
      <c r="D24" s="157"/>
      <c r="E24" s="157"/>
      <c r="F24" s="157"/>
      <c r="G24" s="157"/>
    </row>
    <row r="25" spans="1:7" s="91" customFormat="1" ht="14.25">
      <c r="A25" s="142"/>
      <c r="B25" s="158"/>
      <c r="C25" s="159"/>
      <c r="D25" s="142"/>
      <c r="E25" s="158"/>
      <c r="F25" s="159"/>
      <c r="G25" s="160"/>
    </row>
    <row r="26" spans="1:7" s="91" customFormat="1" ht="14.25">
      <c r="A26" s="142"/>
      <c r="B26" s="158"/>
      <c r="C26" s="159"/>
      <c r="D26" s="142"/>
      <c r="E26" s="158"/>
      <c r="F26" s="159"/>
      <c r="G26" s="160"/>
    </row>
    <row r="27" spans="1:7" s="91" customFormat="1" ht="14.25">
      <c r="A27" s="142"/>
      <c r="B27" s="158"/>
      <c r="C27" s="159"/>
      <c r="D27" s="142"/>
      <c r="E27" s="158"/>
      <c r="F27" s="159"/>
      <c r="G27" s="160"/>
    </row>
    <row r="28" spans="1:7" s="91" customFormat="1" ht="14.25">
      <c r="A28" s="142"/>
      <c r="B28" s="158"/>
      <c r="C28" s="159"/>
      <c r="D28" s="142"/>
      <c r="E28" s="158"/>
      <c r="F28" s="159"/>
      <c r="G28" s="160"/>
    </row>
    <row r="29" spans="1:6" s="91" customFormat="1" ht="14.25">
      <c r="A29" s="169"/>
      <c r="B29" s="162"/>
      <c r="C29" s="163"/>
      <c r="D29" s="161"/>
      <c r="E29" s="162"/>
      <c r="F29" s="163"/>
    </row>
    <row r="30" spans="1:6" s="91" customFormat="1" ht="14.25">
      <c r="A30" s="169"/>
      <c r="B30" s="162"/>
      <c r="C30" s="163"/>
      <c r="D30" s="161"/>
      <c r="E30" s="162"/>
      <c r="F30" s="163"/>
    </row>
    <row r="31" spans="1:6" s="91" customFormat="1" ht="14.25">
      <c r="A31" s="169"/>
      <c r="B31" s="162"/>
      <c r="C31" s="163"/>
      <c r="D31" s="161"/>
      <c r="E31" s="162"/>
      <c r="F31" s="163"/>
    </row>
    <row r="32" spans="1:6" s="91" customFormat="1" ht="14.25">
      <c r="A32" s="169"/>
      <c r="B32" s="162"/>
      <c r="C32" s="163"/>
      <c r="D32" s="161"/>
      <c r="E32" s="162"/>
      <c r="F32" s="163"/>
    </row>
    <row r="33" spans="1:6" s="91" customFormat="1" ht="14.25">
      <c r="A33" s="169"/>
      <c r="B33" s="162"/>
      <c r="C33" s="163"/>
      <c r="D33" s="161"/>
      <c r="E33" s="162"/>
      <c r="F33" s="163"/>
    </row>
    <row r="34" spans="1:6" s="91" customFormat="1" ht="14.25">
      <c r="A34" s="169"/>
      <c r="B34" s="162"/>
      <c r="C34" s="163"/>
      <c r="D34" s="161"/>
      <c r="E34" s="162"/>
      <c r="F34" s="163"/>
    </row>
    <row r="35" spans="1:6" s="91" customFormat="1" ht="14.25">
      <c r="A35" s="90"/>
      <c r="C35" s="140"/>
      <c r="D35" s="90"/>
      <c r="F35" s="140"/>
    </row>
    <row r="36" spans="1:6" s="91" customFormat="1" ht="14.25">
      <c r="A36" s="90"/>
      <c r="C36" s="140"/>
      <c r="D36" s="90"/>
      <c r="F36" s="140"/>
    </row>
    <row r="37" spans="1:6" s="91" customFormat="1" ht="14.25">
      <c r="A37" s="90"/>
      <c r="C37" s="140"/>
      <c r="D37" s="90"/>
      <c r="F37" s="140"/>
    </row>
    <row r="38" spans="1:6" s="91" customFormat="1" ht="14.25">
      <c r="A38" s="90"/>
      <c r="C38" s="140"/>
      <c r="D38" s="90"/>
      <c r="F38" s="140"/>
    </row>
    <row r="39" spans="1:6" s="91" customFormat="1" ht="14.25">
      <c r="A39" s="90"/>
      <c r="C39" s="140"/>
      <c r="D39" s="90"/>
      <c r="F39" s="140"/>
    </row>
    <row r="40" spans="1:6" s="91" customFormat="1" ht="14.25">
      <c r="A40" s="90"/>
      <c r="C40" s="140"/>
      <c r="D40" s="90"/>
      <c r="F40" s="140"/>
    </row>
    <row r="41" spans="1:6" s="91" customFormat="1" ht="14.25">
      <c r="A41" s="90"/>
      <c r="C41" s="140"/>
      <c r="D41" s="90"/>
      <c r="F41" s="140"/>
    </row>
    <row r="42" spans="1:6" s="91" customFormat="1" ht="14.25">
      <c r="A42" s="90"/>
      <c r="C42" s="140"/>
      <c r="D42" s="90"/>
      <c r="F42" s="140"/>
    </row>
    <row r="43" spans="1:6" s="91" customFormat="1" ht="14.25">
      <c r="A43" s="90"/>
      <c r="C43" s="140"/>
      <c r="D43" s="90"/>
      <c r="F43" s="140"/>
    </row>
    <row r="44" spans="1:6" s="91" customFormat="1" ht="14.25">
      <c r="A44" s="90"/>
      <c r="C44" s="140"/>
      <c r="D44" s="90"/>
      <c r="F44" s="140"/>
    </row>
    <row r="45" spans="1:6" s="91" customFormat="1" ht="14.25">
      <c r="A45" s="90"/>
      <c r="C45" s="140"/>
      <c r="D45" s="90"/>
      <c r="F45" s="140"/>
    </row>
    <row r="46" spans="1:6" s="91" customFormat="1" ht="14.25">
      <c r="A46" s="90"/>
      <c r="C46" s="140"/>
      <c r="D46" s="90"/>
      <c r="F46" s="140"/>
    </row>
    <row r="47" spans="1:6" s="91" customFormat="1" ht="14.25">
      <c r="A47" s="90"/>
      <c r="C47" s="140"/>
      <c r="D47" s="90"/>
      <c r="F47" s="140"/>
    </row>
    <row r="48" spans="1:6" s="91" customFormat="1" ht="14.25">
      <c r="A48" s="90"/>
      <c r="C48" s="140"/>
      <c r="D48" s="90"/>
      <c r="F48" s="140"/>
    </row>
    <row r="49" spans="1:6" s="91" customFormat="1" ht="14.25">
      <c r="A49" s="90"/>
      <c r="C49" s="140"/>
      <c r="D49" s="90"/>
      <c r="F49" s="140"/>
    </row>
    <row r="50" spans="1:6" s="91" customFormat="1" ht="14.25">
      <c r="A50" s="90"/>
      <c r="C50" s="140"/>
      <c r="D50" s="90"/>
      <c r="F50" s="140"/>
    </row>
    <row r="51" spans="1:6" s="91" customFormat="1" ht="14.25">
      <c r="A51" s="90"/>
      <c r="C51" s="140"/>
      <c r="D51" s="90"/>
      <c r="F51" s="140"/>
    </row>
    <row r="52" spans="1:6" s="91" customFormat="1" ht="14.25">
      <c r="A52" s="90"/>
      <c r="C52" s="140"/>
      <c r="D52" s="90"/>
      <c r="F52" s="140"/>
    </row>
    <row r="53" spans="1:6" s="91" customFormat="1" ht="14.25">
      <c r="A53" s="90"/>
      <c r="C53" s="140"/>
      <c r="D53" s="90"/>
      <c r="F53" s="140"/>
    </row>
    <row r="54" spans="1:6" s="91" customFormat="1" ht="14.25">
      <c r="A54" s="90"/>
      <c r="C54" s="140"/>
      <c r="D54" s="90"/>
      <c r="F54" s="140"/>
    </row>
    <row r="55" spans="1:6" s="91" customFormat="1" ht="14.25">
      <c r="A55" s="90"/>
      <c r="C55" s="140"/>
      <c r="D55" s="90"/>
      <c r="F55" s="140"/>
    </row>
    <row r="56" spans="1:6" s="91" customFormat="1" ht="14.25">
      <c r="A56" s="90"/>
      <c r="C56" s="140"/>
      <c r="D56" s="90"/>
      <c r="F56" s="140"/>
    </row>
    <row r="57" spans="1:6" s="91" customFormat="1" ht="14.25">
      <c r="A57" s="90"/>
      <c r="C57" s="140"/>
      <c r="D57" s="90"/>
      <c r="F57" s="140"/>
    </row>
    <row r="58" spans="1:6" s="91" customFormat="1" ht="14.25">
      <c r="A58" s="90"/>
      <c r="C58" s="140"/>
      <c r="D58" s="90"/>
      <c r="F58" s="140"/>
    </row>
    <row r="59" spans="1:6" s="91" customFormat="1" ht="14.25">
      <c r="A59" s="90"/>
      <c r="C59" s="140"/>
      <c r="D59" s="90"/>
      <c r="F59" s="140"/>
    </row>
    <row r="60" spans="1:6" s="91" customFormat="1" ht="14.25">
      <c r="A60" s="90"/>
      <c r="C60" s="140"/>
      <c r="D60" s="90"/>
      <c r="F60" s="140"/>
    </row>
    <row r="61" spans="1:6" s="91" customFormat="1" ht="14.25">
      <c r="A61" s="90"/>
      <c r="C61" s="140"/>
      <c r="D61" s="90"/>
      <c r="F61" s="140"/>
    </row>
    <row r="62" spans="1:6" s="91" customFormat="1" ht="14.25">
      <c r="A62" s="90"/>
      <c r="C62" s="140"/>
      <c r="D62" s="90"/>
      <c r="F62" s="140"/>
    </row>
    <row r="63" spans="1:6" s="91" customFormat="1" ht="14.25">
      <c r="A63" s="90"/>
      <c r="C63" s="140"/>
      <c r="D63" s="90"/>
      <c r="F63" s="140"/>
    </row>
    <row r="64" spans="1:6" s="91" customFormat="1" ht="14.25">
      <c r="A64" s="90"/>
      <c r="C64" s="140"/>
      <c r="D64" s="90"/>
      <c r="F64" s="140"/>
    </row>
    <row r="65" spans="1:6" s="91" customFormat="1" ht="14.25">
      <c r="A65" s="90"/>
      <c r="C65" s="140"/>
      <c r="D65" s="90"/>
      <c r="F65" s="140"/>
    </row>
    <row r="66" spans="1:6" s="91" customFormat="1" ht="14.25">
      <c r="A66" s="90"/>
      <c r="C66" s="140"/>
      <c r="D66" s="90"/>
      <c r="F66" s="140"/>
    </row>
    <row r="67" spans="1:6" s="91" customFormat="1" ht="14.25">
      <c r="A67" s="90"/>
      <c r="C67" s="140"/>
      <c r="D67" s="90"/>
      <c r="F67" s="140"/>
    </row>
    <row r="68" spans="1:6" s="91" customFormat="1" ht="14.25">
      <c r="A68" s="90"/>
      <c r="C68" s="140"/>
      <c r="D68" s="90"/>
      <c r="F68" s="140"/>
    </row>
    <row r="69" spans="1:6" s="91" customFormat="1" ht="14.25">
      <c r="A69" s="90"/>
      <c r="C69" s="140"/>
      <c r="D69" s="90"/>
      <c r="F69" s="140"/>
    </row>
    <row r="70" spans="1:6" s="91" customFormat="1" ht="14.25">
      <c r="A70" s="90"/>
      <c r="C70" s="140"/>
      <c r="D70" s="90"/>
      <c r="F70" s="140"/>
    </row>
    <row r="71" spans="1:6" s="91" customFormat="1" ht="14.25">
      <c r="A71" s="90"/>
      <c r="C71" s="140"/>
      <c r="D71" s="90"/>
      <c r="F71" s="140"/>
    </row>
    <row r="72" spans="1:6" s="91" customFormat="1" ht="14.25">
      <c r="A72" s="90"/>
      <c r="C72" s="140"/>
      <c r="D72" s="90"/>
      <c r="F72" s="140"/>
    </row>
    <row r="73" spans="1:6" s="91" customFormat="1" ht="14.25">
      <c r="A73" s="90"/>
      <c r="C73" s="140"/>
      <c r="D73" s="90"/>
      <c r="F73" s="140"/>
    </row>
    <row r="74" spans="1:6" s="91" customFormat="1" ht="14.25">
      <c r="A74" s="90"/>
      <c r="C74" s="140"/>
      <c r="D74" s="90"/>
      <c r="F74" s="140"/>
    </row>
    <row r="75" spans="1:6" s="91" customFormat="1" ht="14.25">
      <c r="A75" s="90"/>
      <c r="C75" s="140"/>
      <c r="D75" s="90"/>
      <c r="F75" s="140"/>
    </row>
    <row r="76" spans="1:6" s="91" customFormat="1" ht="14.25">
      <c r="A76" s="90"/>
      <c r="C76" s="140"/>
      <c r="D76" s="90"/>
      <c r="F76" s="140"/>
    </row>
    <row r="77" spans="1:6" s="91" customFormat="1" ht="14.25">
      <c r="A77" s="90"/>
      <c r="C77" s="140"/>
      <c r="D77" s="90"/>
      <c r="F77" s="140"/>
    </row>
    <row r="78" spans="1:6" s="91" customFormat="1" ht="14.25">
      <c r="A78" s="90"/>
      <c r="C78" s="140"/>
      <c r="D78" s="90"/>
      <c r="F78" s="140"/>
    </row>
    <row r="79" spans="1:6" s="91" customFormat="1" ht="14.25">
      <c r="A79" s="90"/>
      <c r="C79" s="140"/>
      <c r="D79" s="90"/>
      <c r="F79" s="140"/>
    </row>
    <row r="80" spans="1:6" s="91" customFormat="1" ht="14.25">
      <c r="A80" s="90"/>
      <c r="C80" s="140"/>
      <c r="D80" s="90"/>
      <c r="F80" s="140"/>
    </row>
    <row r="81" spans="1:6" s="91" customFormat="1" ht="14.25">
      <c r="A81" s="90"/>
      <c r="C81" s="140"/>
      <c r="D81" s="90"/>
      <c r="F81" s="140"/>
    </row>
    <row r="82" spans="1:6" s="91" customFormat="1" ht="14.25">
      <c r="A82" s="90"/>
      <c r="C82" s="140"/>
      <c r="D82" s="90"/>
      <c r="F82" s="140"/>
    </row>
    <row r="83" spans="1:6" s="91" customFormat="1" ht="14.25">
      <c r="A83" s="90"/>
      <c r="C83" s="140"/>
      <c r="D83" s="90"/>
      <c r="F83" s="140"/>
    </row>
    <row r="84" spans="1:6" s="91" customFormat="1" ht="14.25">
      <c r="A84" s="90"/>
      <c r="C84" s="140"/>
      <c r="D84" s="90"/>
      <c r="F84" s="140"/>
    </row>
    <row r="85" spans="1:6" s="91" customFormat="1" ht="14.25">
      <c r="A85" s="90"/>
      <c r="C85" s="140"/>
      <c r="D85" s="90"/>
      <c r="F85" s="140"/>
    </row>
    <row r="86" spans="1:6" s="91" customFormat="1" ht="14.25">
      <c r="A86" s="90"/>
      <c r="C86" s="140"/>
      <c r="D86" s="90"/>
      <c r="F86" s="140"/>
    </row>
    <row r="87" spans="1:6" s="91" customFormat="1" ht="14.25">
      <c r="A87" s="90"/>
      <c r="C87" s="140"/>
      <c r="D87" s="90"/>
      <c r="F87" s="140"/>
    </row>
    <row r="88" spans="1:6" s="91" customFormat="1" ht="14.25">
      <c r="A88" s="90"/>
      <c r="C88" s="140"/>
      <c r="D88" s="90"/>
      <c r="F88" s="140"/>
    </row>
    <row r="89" spans="1:6" s="91" customFormat="1" ht="14.25">
      <c r="A89" s="90"/>
      <c r="C89" s="140"/>
      <c r="D89" s="90"/>
      <c r="F89" s="140"/>
    </row>
    <row r="90" spans="1:6" s="91" customFormat="1" ht="14.25">
      <c r="A90" s="90"/>
      <c r="C90" s="140"/>
      <c r="D90" s="90"/>
      <c r="F90" s="140"/>
    </row>
    <row r="91" spans="1:6" s="91" customFormat="1" ht="14.25">
      <c r="A91" s="90"/>
      <c r="C91" s="140"/>
      <c r="D91" s="90"/>
      <c r="F91" s="140"/>
    </row>
    <row r="92" spans="1:6" s="91" customFormat="1" ht="14.25">
      <c r="A92" s="90"/>
      <c r="C92" s="140"/>
      <c r="D92" s="90"/>
      <c r="F92" s="140"/>
    </row>
    <row r="93" spans="1:6" s="91" customFormat="1" ht="14.25">
      <c r="A93" s="90"/>
      <c r="C93" s="140"/>
      <c r="D93" s="90"/>
      <c r="F93" s="140"/>
    </row>
    <row r="94" spans="1:6" s="91" customFormat="1" ht="14.25">
      <c r="A94" s="90"/>
      <c r="C94" s="140"/>
      <c r="D94" s="90"/>
      <c r="F94" s="140"/>
    </row>
    <row r="95" spans="1:6" s="91" customFormat="1" ht="14.25">
      <c r="A95" s="90"/>
      <c r="C95" s="140"/>
      <c r="D95" s="90"/>
      <c r="F95" s="140"/>
    </row>
    <row r="96" spans="1:6" s="91" customFormat="1" ht="14.25">
      <c r="A96" s="90"/>
      <c r="C96" s="140"/>
      <c r="D96" s="90"/>
      <c r="F96" s="140"/>
    </row>
    <row r="97" spans="1:6" s="91" customFormat="1" ht="14.25">
      <c r="A97" s="90"/>
      <c r="C97" s="140"/>
      <c r="D97" s="90"/>
      <c r="F97" s="140"/>
    </row>
    <row r="98" spans="1:6" s="91" customFormat="1" ht="14.25">
      <c r="A98" s="90"/>
      <c r="C98" s="140"/>
      <c r="D98" s="90"/>
      <c r="F98" s="140"/>
    </row>
    <row r="99" spans="1:6" s="91" customFormat="1" ht="14.25">
      <c r="A99" s="90"/>
      <c r="C99" s="140"/>
      <c r="D99" s="90"/>
      <c r="F99" s="140"/>
    </row>
    <row r="100" spans="1:6" s="91" customFormat="1" ht="14.25">
      <c r="A100" s="90"/>
      <c r="C100" s="140"/>
      <c r="D100" s="90"/>
      <c r="F100" s="140"/>
    </row>
    <row r="101" spans="1:6" s="91" customFormat="1" ht="14.25">
      <c r="A101" s="90"/>
      <c r="C101" s="140"/>
      <c r="D101" s="90"/>
      <c r="F101" s="140"/>
    </row>
    <row r="102" spans="1:6" s="91" customFormat="1" ht="14.25">
      <c r="A102" s="90"/>
      <c r="C102" s="140"/>
      <c r="D102" s="90"/>
      <c r="F102" s="140"/>
    </row>
    <row r="103" spans="1:6" s="91" customFormat="1" ht="14.25">
      <c r="A103" s="90"/>
      <c r="C103" s="140"/>
      <c r="D103" s="90"/>
      <c r="F103" s="140"/>
    </row>
    <row r="104" spans="1:6" s="91" customFormat="1" ht="14.25">
      <c r="A104" s="90"/>
      <c r="C104" s="140"/>
      <c r="D104" s="90"/>
      <c r="F104" s="140"/>
    </row>
    <row r="105" spans="1:6" s="91" customFormat="1" ht="14.25">
      <c r="A105" s="90"/>
      <c r="C105" s="140"/>
      <c r="D105" s="90"/>
      <c r="F105" s="140"/>
    </row>
    <row r="106" spans="1:6" s="91" customFormat="1" ht="14.25">
      <c r="A106" s="90"/>
      <c r="C106" s="140"/>
      <c r="D106" s="90"/>
      <c r="F106" s="140"/>
    </row>
    <row r="107" spans="1:6" s="91" customFormat="1" ht="14.25">
      <c r="A107" s="90"/>
      <c r="C107" s="140"/>
      <c r="D107" s="90"/>
      <c r="F107" s="140"/>
    </row>
    <row r="108" spans="1:6" s="91" customFormat="1" ht="14.25">
      <c r="A108" s="90"/>
      <c r="C108" s="140"/>
      <c r="D108" s="90"/>
      <c r="F108" s="140"/>
    </row>
    <row r="109" spans="1:6" s="91" customFormat="1" ht="14.25">
      <c r="A109" s="90"/>
      <c r="C109" s="140"/>
      <c r="D109" s="90"/>
      <c r="F109" s="140"/>
    </row>
    <row r="110" spans="1:6" s="91" customFormat="1" ht="14.25">
      <c r="A110" s="90"/>
      <c r="C110" s="140"/>
      <c r="D110" s="90"/>
      <c r="F110" s="140"/>
    </row>
    <row r="111" spans="1:6" s="91" customFormat="1" ht="14.25">
      <c r="A111" s="90"/>
      <c r="C111" s="140"/>
      <c r="D111" s="90"/>
      <c r="F111" s="140"/>
    </row>
    <row r="112" spans="1:6" s="91" customFormat="1" ht="14.25">
      <c r="A112" s="90"/>
      <c r="C112" s="140"/>
      <c r="D112" s="90"/>
      <c r="F112" s="140"/>
    </row>
    <row r="113" spans="1:6" s="91" customFormat="1" ht="14.25">
      <c r="A113" s="90"/>
      <c r="C113" s="140"/>
      <c r="D113" s="90"/>
      <c r="F113" s="140"/>
    </row>
    <row r="114" spans="1:6" s="91" customFormat="1" ht="14.25">
      <c r="A114" s="90"/>
      <c r="C114" s="140"/>
      <c r="D114" s="90"/>
      <c r="F114" s="140"/>
    </row>
    <row r="115" spans="1:6" s="91" customFormat="1" ht="14.25">
      <c r="A115" s="90"/>
      <c r="C115" s="140"/>
      <c r="D115" s="90"/>
      <c r="F115" s="140"/>
    </row>
    <row r="116" spans="1:6" s="91" customFormat="1" ht="14.25">
      <c r="A116" s="90"/>
      <c r="C116" s="140"/>
      <c r="D116" s="90"/>
      <c r="F116" s="140"/>
    </row>
    <row r="117" spans="1:6" s="91" customFormat="1" ht="14.25">
      <c r="A117" s="90"/>
      <c r="C117" s="140"/>
      <c r="D117" s="90"/>
      <c r="F117" s="140"/>
    </row>
    <row r="118" spans="1:6" s="91" customFormat="1" ht="14.25">
      <c r="A118" s="90"/>
      <c r="C118" s="140"/>
      <c r="D118" s="90"/>
      <c r="F118" s="140"/>
    </row>
    <row r="119" spans="1:6" s="91" customFormat="1" ht="14.25">
      <c r="A119" s="90"/>
      <c r="C119" s="140"/>
      <c r="D119" s="90"/>
      <c r="F119" s="140"/>
    </row>
    <row r="120" spans="1:6" s="91" customFormat="1" ht="14.25">
      <c r="A120" s="90"/>
      <c r="C120" s="140"/>
      <c r="D120" s="90"/>
      <c r="F120" s="140"/>
    </row>
    <row r="121" spans="1:6" s="91" customFormat="1" ht="14.25">
      <c r="A121" s="90"/>
      <c r="C121" s="140"/>
      <c r="D121" s="90"/>
      <c r="F121" s="140"/>
    </row>
    <row r="122" spans="1:6" s="91" customFormat="1" ht="14.25">
      <c r="A122" s="90"/>
      <c r="C122" s="140"/>
      <c r="D122" s="90"/>
      <c r="F122" s="140"/>
    </row>
    <row r="123" spans="1:6" s="91" customFormat="1" ht="14.25">
      <c r="A123" s="90"/>
      <c r="C123" s="140"/>
      <c r="D123" s="90"/>
      <c r="F123" s="140"/>
    </row>
    <row r="124" spans="1:6" s="91" customFormat="1" ht="14.25">
      <c r="A124" s="90"/>
      <c r="C124" s="140"/>
      <c r="D124" s="90"/>
      <c r="F124" s="140"/>
    </row>
    <row r="125" spans="1:6" s="91" customFormat="1" ht="14.25">
      <c r="A125" s="90"/>
      <c r="C125" s="140"/>
      <c r="D125" s="90"/>
      <c r="F125" s="140"/>
    </row>
    <row r="126" spans="1:6" s="91" customFormat="1" ht="14.25">
      <c r="A126" s="90"/>
      <c r="C126" s="140"/>
      <c r="D126" s="90"/>
      <c r="F126" s="140"/>
    </row>
    <row r="127" spans="1:6" s="91" customFormat="1" ht="14.25">
      <c r="A127" s="90"/>
      <c r="C127" s="140"/>
      <c r="D127" s="90"/>
      <c r="F127" s="140"/>
    </row>
    <row r="128" spans="1:6" s="91" customFormat="1" ht="14.25">
      <c r="A128" s="90"/>
      <c r="C128" s="140"/>
      <c r="D128" s="90"/>
      <c r="F128" s="140"/>
    </row>
    <row r="129" spans="1:6" s="91" customFormat="1" ht="14.25">
      <c r="A129" s="90"/>
      <c r="C129" s="140"/>
      <c r="D129" s="90"/>
      <c r="F129" s="140"/>
    </row>
    <row r="130" spans="1:6" s="91" customFormat="1" ht="14.25">
      <c r="A130" s="90"/>
      <c r="C130" s="140"/>
      <c r="D130" s="90"/>
      <c r="F130" s="140"/>
    </row>
    <row r="131" spans="1:6" s="91" customFormat="1" ht="14.25">
      <c r="A131" s="90"/>
      <c r="C131" s="140"/>
      <c r="D131" s="90"/>
      <c r="F131" s="140"/>
    </row>
    <row r="132" spans="1:6" s="91" customFormat="1" ht="14.25">
      <c r="A132" s="90"/>
      <c r="C132" s="140"/>
      <c r="D132" s="90"/>
      <c r="F132" s="140"/>
    </row>
    <row r="133" spans="1:6" s="91" customFormat="1" ht="14.25">
      <c r="A133" s="90"/>
      <c r="C133" s="140"/>
      <c r="D133" s="90"/>
      <c r="F133" s="140"/>
    </row>
    <row r="134" spans="1:6" s="91" customFormat="1" ht="14.25">
      <c r="A134" s="90"/>
      <c r="C134" s="140"/>
      <c r="D134" s="90"/>
      <c r="F134" s="140"/>
    </row>
    <row r="135" spans="1:6" s="91" customFormat="1" ht="14.25">
      <c r="A135" s="90"/>
      <c r="C135" s="140"/>
      <c r="D135" s="90"/>
      <c r="F135" s="140"/>
    </row>
    <row r="136" spans="1:6" s="91" customFormat="1" ht="14.25">
      <c r="A136" s="90"/>
      <c r="C136" s="140"/>
      <c r="D136" s="90"/>
      <c r="F136" s="140"/>
    </row>
    <row r="137" spans="1:6" s="91" customFormat="1" ht="14.25">
      <c r="A137" s="90"/>
      <c r="C137" s="140"/>
      <c r="D137" s="90"/>
      <c r="F137" s="140"/>
    </row>
    <row r="138" spans="1:6" s="91" customFormat="1" ht="14.25">
      <c r="A138" s="90"/>
      <c r="C138" s="140"/>
      <c r="D138" s="90"/>
      <c r="F138" s="140"/>
    </row>
    <row r="139" spans="1:6" s="91" customFormat="1" ht="14.25">
      <c r="A139" s="90"/>
      <c r="C139" s="140"/>
      <c r="D139" s="90"/>
      <c r="F139" s="140"/>
    </row>
    <row r="140" spans="1:6" s="91" customFormat="1" ht="14.25">
      <c r="A140" s="90"/>
      <c r="C140" s="140"/>
      <c r="D140" s="90"/>
      <c r="F140" s="140"/>
    </row>
    <row r="141" spans="1:6" s="91" customFormat="1" ht="14.25">
      <c r="A141" s="90"/>
      <c r="C141" s="140"/>
      <c r="D141" s="90"/>
      <c r="F141" s="140"/>
    </row>
    <row r="142" spans="1:6" s="91" customFormat="1" ht="14.25">
      <c r="A142" s="90"/>
      <c r="C142" s="140"/>
      <c r="D142" s="90"/>
      <c r="F142" s="140"/>
    </row>
    <row r="143" spans="1:6" s="91" customFormat="1" ht="14.25">
      <c r="A143" s="90"/>
      <c r="C143" s="140"/>
      <c r="D143" s="90"/>
      <c r="F143" s="140"/>
    </row>
    <row r="144" spans="1:6" s="91" customFormat="1" ht="14.25">
      <c r="A144" s="90"/>
      <c r="C144" s="140"/>
      <c r="D144" s="90"/>
      <c r="F144" s="140"/>
    </row>
    <row r="145" spans="1:6" s="91" customFormat="1" ht="14.25">
      <c r="A145" s="90"/>
      <c r="C145" s="140"/>
      <c r="D145" s="90"/>
      <c r="F145" s="140"/>
    </row>
    <row r="146" spans="1:6" s="91" customFormat="1" ht="14.25">
      <c r="A146" s="90"/>
      <c r="C146" s="140"/>
      <c r="D146" s="90"/>
      <c r="F146" s="140"/>
    </row>
    <row r="147" spans="1:6" s="91" customFormat="1" ht="14.25">
      <c r="A147" s="90"/>
      <c r="C147" s="140"/>
      <c r="D147" s="90"/>
      <c r="F147" s="140"/>
    </row>
    <row r="148" spans="1:6" s="91" customFormat="1" ht="14.25">
      <c r="A148" s="90"/>
      <c r="C148" s="140"/>
      <c r="D148" s="90"/>
      <c r="F148" s="140"/>
    </row>
    <row r="149" spans="1:6" s="91" customFormat="1" ht="14.25">
      <c r="A149" s="90"/>
      <c r="C149" s="140"/>
      <c r="D149" s="90"/>
      <c r="F149" s="140"/>
    </row>
    <row r="150" spans="1:6" s="91" customFormat="1" ht="14.25">
      <c r="A150" s="90"/>
      <c r="C150" s="140"/>
      <c r="D150" s="90"/>
      <c r="F150" s="140"/>
    </row>
    <row r="151" spans="1:6" s="91" customFormat="1" ht="14.25">
      <c r="A151" s="90"/>
      <c r="C151" s="140"/>
      <c r="D151" s="90"/>
      <c r="F151" s="140"/>
    </row>
    <row r="152" spans="1:6" s="91" customFormat="1" ht="14.25">
      <c r="A152" s="90"/>
      <c r="C152" s="140"/>
      <c r="D152" s="90"/>
      <c r="F152" s="140"/>
    </row>
    <row r="153" spans="1:6" s="91" customFormat="1" ht="14.25">
      <c r="A153" s="90"/>
      <c r="C153" s="140"/>
      <c r="D153" s="90"/>
      <c r="F153" s="140"/>
    </row>
    <row r="154" spans="1:6" s="91" customFormat="1" ht="14.25">
      <c r="A154" s="90"/>
      <c r="C154" s="140"/>
      <c r="D154" s="90"/>
      <c r="F154" s="140"/>
    </row>
    <row r="155" spans="1:6" s="91" customFormat="1" ht="14.25">
      <c r="A155" s="90"/>
      <c r="C155" s="140"/>
      <c r="D155" s="90"/>
      <c r="F155" s="140"/>
    </row>
    <row r="156" spans="1:6" s="91" customFormat="1" ht="14.25">
      <c r="A156" s="90"/>
      <c r="C156" s="140"/>
      <c r="D156" s="90"/>
      <c r="F156" s="140"/>
    </row>
    <row r="157" spans="1:6" s="91" customFormat="1" ht="14.25">
      <c r="A157" s="90"/>
      <c r="C157" s="140"/>
      <c r="D157" s="90"/>
      <c r="F157" s="140"/>
    </row>
    <row r="158" spans="1:6" s="91" customFormat="1" ht="14.25">
      <c r="A158" s="90"/>
      <c r="C158" s="140"/>
      <c r="D158" s="90"/>
      <c r="F158" s="140"/>
    </row>
    <row r="159" spans="1:6" s="91" customFormat="1" ht="14.25">
      <c r="A159" s="90"/>
      <c r="C159" s="140"/>
      <c r="D159" s="90"/>
      <c r="F159" s="140"/>
    </row>
    <row r="160" spans="1:6" s="91" customFormat="1" ht="14.25">
      <c r="A160" s="90"/>
      <c r="C160" s="140"/>
      <c r="D160" s="90"/>
      <c r="F160" s="140"/>
    </row>
    <row r="161" spans="1:6" s="91" customFormat="1" ht="14.25">
      <c r="A161" s="90"/>
      <c r="C161" s="140"/>
      <c r="D161" s="90"/>
      <c r="F161" s="140"/>
    </row>
    <row r="162" spans="1:6" s="91" customFormat="1" ht="14.25">
      <c r="A162" s="90"/>
      <c r="C162" s="140"/>
      <c r="D162" s="90"/>
      <c r="F162" s="140"/>
    </row>
    <row r="163" spans="1:6" s="91" customFormat="1" ht="14.25">
      <c r="A163" s="90"/>
      <c r="C163" s="140"/>
      <c r="D163" s="90"/>
      <c r="F163" s="140"/>
    </row>
    <row r="164" spans="1:6" s="91" customFormat="1" ht="14.25">
      <c r="A164" s="90"/>
      <c r="C164" s="140"/>
      <c r="D164" s="90"/>
      <c r="F164" s="140"/>
    </row>
    <row r="165" spans="1:6" s="91" customFormat="1" ht="14.25">
      <c r="A165" s="90"/>
      <c r="C165" s="140"/>
      <c r="D165" s="90"/>
      <c r="F165" s="140"/>
    </row>
    <row r="166" spans="1:6" s="91" customFormat="1" ht="14.25">
      <c r="A166" s="90"/>
      <c r="C166" s="140"/>
      <c r="D166" s="90"/>
      <c r="F166" s="140"/>
    </row>
    <row r="167" spans="1:6" s="91" customFormat="1" ht="14.25">
      <c r="A167" s="90"/>
      <c r="C167" s="140"/>
      <c r="D167" s="90"/>
      <c r="F167" s="140"/>
    </row>
    <row r="168" spans="1:6" s="91" customFormat="1" ht="14.25">
      <c r="A168" s="90"/>
      <c r="C168" s="140"/>
      <c r="D168" s="90"/>
      <c r="F168" s="140"/>
    </row>
    <row r="169" spans="1:6" s="91" customFormat="1" ht="14.25">
      <c r="A169" s="90"/>
      <c r="C169" s="140"/>
      <c r="D169" s="90"/>
      <c r="F169" s="140"/>
    </row>
    <row r="170" spans="1:6" s="91" customFormat="1" ht="14.25">
      <c r="A170" s="90"/>
      <c r="C170" s="140"/>
      <c r="D170" s="90"/>
      <c r="F170" s="140"/>
    </row>
    <row r="171" spans="1:6" s="91" customFormat="1" ht="14.25">
      <c r="A171" s="90"/>
      <c r="C171" s="140"/>
      <c r="D171" s="90"/>
      <c r="F171" s="140"/>
    </row>
    <row r="172" spans="1:6" s="91" customFormat="1" ht="14.25">
      <c r="A172" s="90"/>
      <c r="C172" s="140"/>
      <c r="D172" s="90"/>
      <c r="F172" s="140"/>
    </row>
    <row r="173" spans="1:6" s="91" customFormat="1" ht="14.25">
      <c r="A173" s="90"/>
      <c r="C173" s="140"/>
      <c r="D173" s="90"/>
      <c r="F173" s="140"/>
    </row>
    <row r="174" spans="1:6" s="91" customFormat="1" ht="14.25">
      <c r="A174" s="90"/>
      <c r="C174" s="140"/>
      <c r="D174" s="90"/>
      <c r="F174" s="140"/>
    </row>
    <row r="175" spans="1:6" s="91" customFormat="1" ht="14.25">
      <c r="A175" s="90"/>
      <c r="C175" s="140"/>
      <c r="D175" s="90"/>
      <c r="F175" s="140"/>
    </row>
    <row r="176" spans="1:6" s="91" customFormat="1" ht="14.25">
      <c r="A176" s="90"/>
      <c r="C176" s="140"/>
      <c r="D176" s="90"/>
      <c r="F176" s="140"/>
    </row>
    <row r="177" spans="1:6" s="91" customFormat="1" ht="14.25">
      <c r="A177" s="90"/>
      <c r="C177" s="140"/>
      <c r="D177" s="90"/>
      <c r="F177" s="140"/>
    </row>
    <row r="178" spans="1:6" s="91" customFormat="1" ht="14.25">
      <c r="A178" s="90"/>
      <c r="C178" s="140"/>
      <c r="D178" s="90"/>
      <c r="F178" s="140"/>
    </row>
    <row r="179" spans="1:6" s="91" customFormat="1" ht="14.25">
      <c r="A179" s="90"/>
      <c r="C179" s="140"/>
      <c r="D179" s="90"/>
      <c r="F179" s="140"/>
    </row>
    <row r="180" spans="1:6" s="91" customFormat="1" ht="14.25">
      <c r="A180" s="90"/>
      <c r="C180" s="140"/>
      <c r="D180" s="90"/>
      <c r="F180" s="140"/>
    </row>
    <row r="181" spans="1:6" s="91" customFormat="1" ht="14.25">
      <c r="A181" s="90"/>
      <c r="C181" s="140"/>
      <c r="D181" s="90"/>
      <c r="F181" s="140"/>
    </row>
    <row r="182" spans="1:6" s="91" customFormat="1" ht="14.25">
      <c r="A182" s="90"/>
      <c r="C182" s="140"/>
      <c r="D182" s="90"/>
      <c r="F182" s="140"/>
    </row>
    <row r="183" spans="1:6" s="91" customFormat="1" ht="14.25">
      <c r="A183" s="90"/>
      <c r="C183" s="140"/>
      <c r="D183" s="90"/>
      <c r="F183" s="140"/>
    </row>
    <row r="184" spans="1:6" s="91" customFormat="1" ht="14.25">
      <c r="A184" s="90"/>
      <c r="C184" s="140"/>
      <c r="D184" s="90"/>
      <c r="F184" s="140"/>
    </row>
    <row r="185" spans="1:6" s="91" customFormat="1" ht="14.25">
      <c r="A185" s="90"/>
      <c r="C185" s="140"/>
      <c r="D185" s="90"/>
      <c r="F185" s="140"/>
    </row>
    <row r="186" spans="1:6" s="91" customFormat="1" ht="14.25">
      <c r="A186" s="90"/>
      <c r="C186" s="140"/>
      <c r="D186" s="90"/>
      <c r="F186" s="140"/>
    </row>
    <row r="187" spans="1:6" s="91" customFormat="1" ht="14.25">
      <c r="A187" s="90"/>
      <c r="C187" s="140"/>
      <c r="D187" s="90"/>
      <c r="F187" s="140"/>
    </row>
    <row r="188" spans="1:6" s="91" customFormat="1" ht="14.25">
      <c r="A188" s="90"/>
      <c r="C188" s="140"/>
      <c r="D188" s="90"/>
      <c r="F188" s="140"/>
    </row>
    <row r="189" spans="1:6" s="91" customFormat="1" ht="14.25">
      <c r="A189" s="90"/>
      <c r="C189" s="140"/>
      <c r="D189" s="90"/>
      <c r="F189" s="140"/>
    </row>
    <row r="190" spans="1:6" s="91" customFormat="1" ht="14.25">
      <c r="A190" s="90"/>
      <c r="C190" s="140"/>
      <c r="D190" s="90"/>
      <c r="F190" s="140"/>
    </row>
    <row r="191" spans="1:6" s="91" customFormat="1" ht="14.25">
      <c r="A191" s="90"/>
      <c r="C191" s="140"/>
      <c r="D191" s="90"/>
      <c r="F191" s="140"/>
    </row>
    <row r="192" spans="1:6" s="91" customFormat="1" ht="14.25">
      <c r="A192" s="90"/>
      <c r="C192" s="140"/>
      <c r="D192" s="90"/>
      <c r="F192" s="140"/>
    </row>
    <row r="193" spans="1:6" s="91" customFormat="1" ht="14.25">
      <c r="A193" s="90"/>
      <c r="C193" s="140"/>
      <c r="D193" s="90"/>
      <c r="F193" s="140"/>
    </row>
    <row r="194" spans="1:6" s="91" customFormat="1" ht="14.25">
      <c r="A194" s="90"/>
      <c r="C194" s="140"/>
      <c r="D194" s="90"/>
      <c r="F194" s="140"/>
    </row>
    <row r="195" spans="1:6" s="91" customFormat="1" ht="14.25">
      <c r="A195" s="90"/>
      <c r="C195" s="140"/>
      <c r="D195" s="90"/>
      <c r="F195" s="140"/>
    </row>
    <row r="196" spans="1:6" s="91" customFormat="1" ht="14.25">
      <c r="A196" s="90"/>
      <c r="C196" s="140"/>
      <c r="D196" s="90"/>
      <c r="F196" s="140"/>
    </row>
    <row r="197" spans="1:6" s="91" customFormat="1" ht="14.25">
      <c r="A197" s="90"/>
      <c r="C197" s="140"/>
      <c r="D197" s="90"/>
      <c r="F197" s="140"/>
    </row>
    <row r="198" spans="1:6" s="91" customFormat="1" ht="14.25">
      <c r="A198" s="90"/>
      <c r="C198" s="140"/>
      <c r="D198" s="90"/>
      <c r="F198" s="140"/>
    </row>
    <row r="199" spans="1:6" s="91" customFormat="1" ht="14.25">
      <c r="A199" s="90"/>
      <c r="C199" s="140"/>
      <c r="D199" s="90"/>
      <c r="F199" s="140"/>
    </row>
    <row r="200" spans="1:6" s="91" customFormat="1" ht="14.25">
      <c r="A200" s="90"/>
      <c r="C200" s="140"/>
      <c r="D200" s="90"/>
      <c r="F200" s="140"/>
    </row>
    <row r="201" spans="1:6" s="91" customFormat="1" ht="14.25">
      <c r="A201" s="90"/>
      <c r="C201" s="140"/>
      <c r="D201" s="90"/>
      <c r="F201" s="140"/>
    </row>
    <row r="202" spans="1:6" s="91" customFormat="1" ht="14.25">
      <c r="A202" s="90"/>
      <c r="C202" s="140"/>
      <c r="D202" s="90"/>
      <c r="F202" s="140"/>
    </row>
    <row r="203" spans="1:6" s="91" customFormat="1" ht="14.25">
      <c r="A203" s="90"/>
      <c r="C203" s="140"/>
      <c r="D203" s="90"/>
      <c r="F203" s="140"/>
    </row>
    <row r="204" spans="1:6" s="91" customFormat="1" ht="14.25">
      <c r="A204" s="90"/>
      <c r="C204" s="140"/>
      <c r="D204" s="90"/>
      <c r="F204" s="140"/>
    </row>
    <row r="205" spans="1:6" s="91" customFormat="1" ht="14.25">
      <c r="A205" s="90"/>
      <c r="C205" s="140"/>
      <c r="D205" s="90"/>
      <c r="F205" s="140"/>
    </row>
    <row r="206" spans="1:6" s="91" customFormat="1" ht="14.25">
      <c r="A206" s="90"/>
      <c r="C206" s="140"/>
      <c r="D206" s="90"/>
      <c r="F206" s="140"/>
    </row>
    <row r="207" spans="1:6" s="91" customFormat="1" ht="14.25">
      <c r="A207" s="90"/>
      <c r="C207" s="140"/>
      <c r="D207" s="90"/>
      <c r="F207" s="140"/>
    </row>
    <row r="208" spans="1:6" s="91" customFormat="1" ht="14.25">
      <c r="A208" s="90"/>
      <c r="C208" s="140"/>
      <c r="D208" s="90"/>
      <c r="F208" s="140"/>
    </row>
    <row r="209" spans="1:6" s="91" customFormat="1" ht="14.25">
      <c r="A209" s="90"/>
      <c r="C209" s="140"/>
      <c r="D209" s="90"/>
      <c r="F209" s="140"/>
    </row>
    <row r="210" spans="1:6" s="91" customFormat="1" ht="14.25">
      <c r="A210" s="90"/>
      <c r="C210" s="140"/>
      <c r="D210" s="90"/>
      <c r="F210" s="140"/>
    </row>
    <row r="211" spans="1:6" s="91" customFormat="1" ht="14.25">
      <c r="A211" s="90"/>
      <c r="C211" s="140"/>
      <c r="D211" s="90"/>
      <c r="F211" s="140"/>
    </row>
    <row r="212" spans="1:6" s="91" customFormat="1" ht="14.25">
      <c r="A212" s="90"/>
      <c r="C212" s="140"/>
      <c r="D212" s="90"/>
      <c r="F212" s="140"/>
    </row>
    <row r="213" spans="1:6" s="91" customFormat="1" ht="14.25">
      <c r="A213" s="90"/>
      <c r="C213" s="140"/>
      <c r="D213" s="90"/>
      <c r="F213" s="140"/>
    </row>
    <row r="214" spans="1:6" s="91" customFormat="1" ht="14.25">
      <c r="A214" s="90"/>
      <c r="C214" s="140"/>
      <c r="D214" s="90"/>
      <c r="F214" s="140"/>
    </row>
    <row r="215" spans="1:6" s="91" customFormat="1" ht="14.25">
      <c r="A215" s="90"/>
      <c r="C215" s="140"/>
      <c r="D215" s="90"/>
      <c r="F215" s="140"/>
    </row>
    <row r="216" spans="1:6" s="91" customFormat="1" ht="14.25">
      <c r="A216" s="90"/>
      <c r="C216" s="140"/>
      <c r="D216" s="90"/>
      <c r="F216" s="140"/>
    </row>
    <row r="217" spans="1:6" s="91" customFormat="1" ht="14.25">
      <c r="A217" s="90"/>
      <c r="C217" s="140"/>
      <c r="D217" s="90"/>
      <c r="F217" s="140"/>
    </row>
    <row r="218" spans="1:6" s="91" customFormat="1" ht="14.25">
      <c r="A218" s="90"/>
      <c r="C218" s="140"/>
      <c r="D218" s="90"/>
      <c r="F218" s="140"/>
    </row>
    <row r="219" spans="1:6" s="91" customFormat="1" ht="14.25">
      <c r="A219" s="90"/>
      <c r="C219" s="140"/>
      <c r="D219" s="90"/>
      <c r="F219" s="140"/>
    </row>
    <row r="220" spans="1:6" s="91" customFormat="1" ht="14.25">
      <c r="A220" s="90"/>
      <c r="C220" s="140"/>
      <c r="D220" s="90"/>
      <c r="F220" s="140"/>
    </row>
    <row r="221" spans="1:6" s="91" customFormat="1" ht="14.25">
      <c r="A221" s="90"/>
      <c r="C221" s="140"/>
      <c r="D221" s="90"/>
      <c r="F221" s="140"/>
    </row>
    <row r="222" spans="1:6" s="91" customFormat="1" ht="14.25">
      <c r="A222" s="90"/>
      <c r="C222" s="140"/>
      <c r="D222" s="90"/>
      <c r="F222" s="140"/>
    </row>
    <row r="223" spans="1:6" s="91" customFormat="1" ht="14.25">
      <c r="A223" s="90"/>
      <c r="C223" s="140"/>
      <c r="D223" s="90"/>
      <c r="F223" s="140"/>
    </row>
    <row r="224" spans="1:6" s="91" customFormat="1" ht="14.25">
      <c r="A224" s="90"/>
      <c r="C224" s="140"/>
      <c r="D224" s="90"/>
      <c r="F224" s="140"/>
    </row>
    <row r="225" spans="1:6" s="91" customFormat="1" ht="14.25">
      <c r="A225" s="90"/>
      <c r="C225" s="140"/>
      <c r="D225" s="90"/>
      <c r="F225" s="140"/>
    </row>
    <row r="226" spans="1:6" s="91" customFormat="1" ht="14.25">
      <c r="A226" s="90"/>
      <c r="C226" s="140"/>
      <c r="D226" s="90"/>
      <c r="F226" s="140"/>
    </row>
    <row r="227" spans="1:6" s="91" customFormat="1" ht="14.25">
      <c r="A227" s="90"/>
      <c r="C227" s="140"/>
      <c r="D227" s="90"/>
      <c r="F227" s="140"/>
    </row>
    <row r="228" spans="1:6" s="91" customFormat="1" ht="14.25">
      <c r="A228" s="90"/>
      <c r="C228" s="140"/>
      <c r="D228" s="90"/>
      <c r="F228" s="140"/>
    </row>
    <row r="229" spans="1:6" s="91" customFormat="1" ht="14.25">
      <c r="A229" s="90"/>
      <c r="C229" s="140"/>
      <c r="D229" s="90"/>
      <c r="F229" s="140"/>
    </row>
    <row r="230" spans="1:6" s="91" customFormat="1" ht="14.25">
      <c r="A230" s="90"/>
      <c r="C230" s="140"/>
      <c r="D230" s="90"/>
      <c r="F230" s="140"/>
    </row>
    <row r="231" spans="1:6" s="91" customFormat="1" ht="14.25">
      <c r="A231" s="90"/>
      <c r="C231" s="140"/>
      <c r="D231" s="90"/>
      <c r="F231" s="140"/>
    </row>
    <row r="232" spans="1:6" s="91" customFormat="1" ht="14.25">
      <c r="A232" s="90"/>
      <c r="C232" s="140"/>
      <c r="D232" s="90"/>
      <c r="F232" s="140"/>
    </row>
    <row r="233" spans="1:6" s="91" customFormat="1" ht="14.25">
      <c r="A233" s="90"/>
      <c r="C233" s="140"/>
      <c r="D233" s="90"/>
      <c r="F233" s="140"/>
    </row>
    <row r="234" spans="1:6" s="91" customFormat="1" ht="14.25">
      <c r="A234" s="90"/>
      <c r="C234" s="140"/>
      <c r="D234" s="90"/>
      <c r="F234" s="140"/>
    </row>
    <row r="235" spans="1:6" s="91" customFormat="1" ht="14.25">
      <c r="A235" s="90"/>
      <c r="C235" s="140"/>
      <c r="D235" s="90"/>
      <c r="F235" s="140"/>
    </row>
    <row r="236" spans="1:6" s="91" customFormat="1" ht="14.25">
      <c r="A236" s="90"/>
      <c r="C236" s="140"/>
      <c r="D236" s="90"/>
      <c r="F236" s="140"/>
    </row>
    <row r="237" spans="1:6" s="91" customFormat="1" ht="14.25">
      <c r="A237" s="90"/>
      <c r="C237" s="140"/>
      <c r="D237" s="90"/>
      <c r="F237" s="140"/>
    </row>
    <row r="238" spans="1:6" s="91" customFormat="1" ht="14.25">
      <c r="A238" s="90"/>
      <c r="C238" s="140"/>
      <c r="D238" s="90"/>
      <c r="F238" s="140"/>
    </row>
    <row r="239" spans="1:6" s="91" customFormat="1" ht="14.25">
      <c r="A239" s="90"/>
      <c r="C239" s="140"/>
      <c r="D239" s="90"/>
      <c r="F239" s="140"/>
    </row>
    <row r="240" spans="1:6" s="91" customFormat="1" ht="14.25">
      <c r="A240" s="90"/>
      <c r="C240" s="140"/>
      <c r="D240" s="90"/>
      <c r="F240" s="140"/>
    </row>
    <row r="241" spans="1:6" s="91" customFormat="1" ht="14.25">
      <c r="A241" s="90"/>
      <c r="C241" s="140"/>
      <c r="D241" s="90"/>
      <c r="F241" s="140"/>
    </row>
    <row r="242" spans="1:6" s="91" customFormat="1" ht="14.25">
      <c r="A242" s="90"/>
      <c r="C242" s="140"/>
      <c r="D242" s="90"/>
      <c r="F242" s="140"/>
    </row>
    <row r="243" spans="1:6" s="91" customFormat="1" ht="14.25">
      <c r="A243" s="90"/>
      <c r="C243" s="140"/>
      <c r="D243" s="90"/>
      <c r="F243" s="140"/>
    </row>
    <row r="244" spans="1:6" s="91" customFormat="1" ht="14.25">
      <c r="A244" s="90"/>
      <c r="C244" s="140"/>
      <c r="D244" s="90"/>
      <c r="F244" s="140"/>
    </row>
    <row r="245" spans="1:6" s="91" customFormat="1" ht="14.25">
      <c r="A245" s="90"/>
      <c r="C245" s="140"/>
      <c r="D245" s="90"/>
      <c r="F245" s="140"/>
    </row>
    <row r="246" spans="1:6" s="91" customFormat="1" ht="14.25">
      <c r="A246" s="90"/>
      <c r="C246" s="140"/>
      <c r="D246" s="90"/>
      <c r="F246" s="140"/>
    </row>
    <row r="247" spans="1:6" s="91" customFormat="1" ht="14.25">
      <c r="A247" s="90"/>
      <c r="C247" s="140"/>
      <c r="D247" s="90"/>
      <c r="F247" s="140"/>
    </row>
    <row r="248" spans="1:6" s="91" customFormat="1" ht="14.25">
      <c r="A248" s="90"/>
      <c r="C248" s="140"/>
      <c r="D248" s="90"/>
      <c r="F248" s="140"/>
    </row>
    <row r="249" spans="1:6" s="91" customFormat="1" ht="14.25">
      <c r="A249" s="90"/>
      <c r="C249" s="140"/>
      <c r="D249" s="90"/>
      <c r="F249" s="140"/>
    </row>
    <row r="250" spans="1:6" s="91" customFormat="1" ht="14.25">
      <c r="A250" s="90"/>
      <c r="C250" s="140"/>
      <c r="D250" s="90"/>
      <c r="F250" s="140"/>
    </row>
    <row r="251" spans="1:6" s="91" customFormat="1" ht="14.25">
      <c r="A251" s="90"/>
      <c r="C251" s="140"/>
      <c r="D251" s="90"/>
      <c r="F251" s="140"/>
    </row>
    <row r="252" spans="1:6" s="91" customFormat="1" ht="14.25">
      <c r="A252" s="90"/>
      <c r="C252" s="140"/>
      <c r="D252" s="90"/>
      <c r="F252" s="140"/>
    </row>
    <row r="253" spans="1:6" s="91" customFormat="1" ht="14.25">
      <c r="A253" s="90"/>
      <c r="C253" s="140"/>
      <c r="D253" s="90"/>
      <c r="F253" s="140"/>
    </row>
    <row r="254" spans="1:6" s="91" customFormat="1" ht="14.25">
      <c r="A254" s="90"/>
      <c r="C254" s="140"/>
      <c r="D254" s="90"/>
      <c r="F254" s="140"/>
    </row>
    <row r="255" spans="1:6" s="91" customFormat="1" ht="14.25">
      <c r="A255" s="90"/>
      <c r="C255" s="140"/>
      <c r="D255" s="90"/>
      <c r="F255" s="140"/>
    </row>
    <row r="256" spans="1:6" s="91" customFormat="1" ht="14.25">
      <c r="A256" s="90"/>
      <c r="C256" s="140"/>
      <c r="D256" s="90"/>
      <c r="F256" s="140"/>
    </row>
  </sheetData>
  <sheetProtection/>
  <mergeCells count="3">
    <mergeCell ref="A2:G2"/>
    <mergeCell ref="E3:G3"/>
    <mergeCell ref="A24:G24"/>
  </mergeCells>
  <printOptions horizontalCentered="1"/>
  <pageMargins left="0.27" right="0.27" top="0.39" bottom="0.28" header="0.11999999999999998" footer="0.11999999999999998"/>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D249"/>
  <sheetViews>
    <sheetView zoomScaleSheetLayoutView="100" workbookViewId="0" topLeftCell="A1">
      <selection activeCell="F12" sqref="F12"/>
    </sheetView>
  </sheetViews>
  <sheetFormatPr defaultColWidth="9.00390625" defaultRowHeight="14.25"/>
  <cols>
    <col min="1" max="1" width="15.875" style="90" customWidth="1"/>
    <col min="2" max="2" width="39.50390625" style="91" customWidth="1"/>
    <col min="3" max="3" width="18.25390625" style="140" customWidth="1"/>
    <col min="4" max="252" width="9.00390625" style="91" customWidth="1"/>
  </cols>
  <sheetData>
    <row r="1" spans="1:3" s="91" customFormat="1" ht="12.75" customHeight="1">
      <c r="A1" s="90"/>
      <c r="C1" s="140"/>
    </row>
    <row r="2" spans="1:4" s="91" customFormat="1" ht="27" customHeight="1">
      <c r="A2" s="141" t="s">
        <v>26</v>
      </c>
      <c r="B2" s="141"/>
      <c r="C2" s="141"/>
      <c r="D2" s="141"/>
    </row>
    <row r="3" spans="1:4" s="91" customFormat="1" ht="22.5" customHeight="1">
      <c r="A3" s="142"/>
      <c r="B3" s="158"/>
      <c r="C3" s="159"/>
      <c r="D3" s="164" t="s">
        <v>63</v>
      </c>
    </row>
    <row r="4" spans="1:4" s="139" customFormat="1" ht="36" customHeight="1">
      <c r="A4" s="165" t="s">
        <v>64</v>
      </c>
      <c r="B4" s="144" t="s">
        <v>65</v>
      </c>
      <c r="C4" s="144" t="s">
        <v>66</v>
      </c>
      <c r="D4" s="145" t="s">
        <v>97</v>
      </c>
    </row>
    <row r="5" spans="1:4" s="139" customFormat="1" ht="30" customHeight="1">
      <c r="A5" s="166" t="s">
        <v>68</v>
      </c>
      <c r="B5" s="147" t="s">
        <v>1447</v>
      </c>
      <c r="C5" s="148">
        <f>SUM(C6:C9)</f>
        <v>86100</v>
      </c>
      <c r="D5" s="149"/>
    </row>
    <row r="6" spans="1:4" s="139" customFormat="1" ht="30" customHeight="1">
      <c r="A6" s="167">
        <v>1</v>
      </c>
      <c r="B6" s="147" t="s">
        <v>1449</v>
      </c>
      <c r="C6" s="148">
        <v>84800</v>
      </c>
      <c r="D6" s="149"/>
    </row>
    <row r="7" spans="1:4" s="139" customFormat="1" ht="30" customHeight="1">
      <c r="A7" s="167">
        <v>2</v>
      </c>
      <c r="B7" s="147" t="s">
        <v>1451</v>
      </c>
      <c r="C7" s="148">
        <v>200</v>
      </c>
      <c r="D7" s="149"/>
    </row>
    <row r="8" spans="1:4" s="139" customFormat="1" ht="30" customHeight="1">
      <c r="A8" s="167">
        <v>3</v>
      </c>
      <c r="B8" s="147" t="s">
        <v>1453</v>
      </c>
      <c r="C8" s="148">
        <v>600</v>
      </c>
      <c r="D8" s="149"/>
    </row>
    <row r="9" spans="1:4" s="139" customFormat="1" ht="30" customHeight="1">
      <c r="A9" s="167">
        <v>4</v>
      </c>
      <c r="B9" s="147" t="s">
        <v>1455</v>
      </c>
      <c r="C9" s="148">
        <v>500</v>
      </c>
      <c r="D9" s="149"/>
    </row>
    <row r="10" spans="1:4" s="139" customFormat="1" ht="30" customHeight="1">
      <c r="A10" s="166"/>
      <c r="B10" s="147"/>
      <c r="C10" s="148"/>
      <c r="D10" s="149"/>
    </row>
    <row r="11" spans="1:4" s="139" customFormat="1" ht="30" customHeight="1">
      <c r="A11" s="166" t="s">
        <v>76</v>
      </c>
      <c r="B11" s="147" t="s">
        <v>77</v>
      </c>
      <c r="C11" s="148">
        <v>5000</v>
      </c>
      <c r="D11" s="149"/>
    </row>
    <row r="12" spans="1:4" s="139" customFormat="1" ht="30" customHeight="1">
      <c r="A12" s="166" t="s">
        <v>82</v>
      </c>
      <c r="B12" s="147" t="s">
        <v>83</v>
      </c>
      <c r="C12" s="148">
        <v>6609</v>
      </c>
      <c r="D12" s="149"/>
    </row>
    <row r="13" spans="1:4" s="139" customFormat="1" ht="30" customHeight="1">
      <c r="A13" s="166"/>
      <c r="B13" s="147"/>
      <c r="C13" s="148"/>
      <c r="D13" s="149"/>
    </row>
    <row r="14" spans="1:4" s="139" customFormat="1" ht="40.5" customHeight="1">
      <c r="A14" s="168"/>
      <c r="B14" s="152" t="s">
        <v>90</v>
      </c>
      <c r="C14" s="153">
        <f>C5+C11+C12</f>
        <v>97709</v>
      </c>
      <c r="D14" s="154"/>
    </row>
    <row r="15" spans="1:3" s="139" customFormat="1" ht="45" customHeight="1">
      <c r="A15" s="155"/>
      <c r="B15" s="155"/>
      <c r="C15" s="156"/>
    </row>
    <row r="16" spans="1:3" s="139" customFormat="1" ht="31.5" customHeight="1">
      <c r="A16" s="155"/>
      <c r="B16" s="155"/>
      <c r="C16" s="156"/>
    </row>
    <row r="17" spans="1:3" s="91" customFormat="1" ht="27.75" customHeight="1">
      <c r="A17" s="157"/>
      <c r="B17" s="157"/>
      <c r="C17" s="157"/>
    </row>
    <row r="18" spans="1:3" s="91" customFormat="1" ht="14.25">
      <c r="A18" s="142"/>
      <c r="B18" s="158"/>
      <c r="C18" s="159"/>
    </row>
    <row r="19" spans="1:3" s="91" customFormat="1" ht="14.25">
      <c r="A19" s="142"/>
      <c r="B19" s="158"/>
      <c r="C19" s="159"/>
    </row>
    <row r="20" spans="1:3" s="91" customFormat="1" ht="14.25">
      <c r="A20" s="142"/>
      <c r="B20" s="158"/>
      <c r="C20" s="159"/>
    </row>
    <row r="21" spans="1:3" s="91" customFormat="1" ht="14.25">
      <c r="A21" s="142"/>
      <c r="B21" s="158"/>
      <c r="C21" s="159"/>
    </row>
    <row r="22" spans="1:3" s="91" customFormat="1" ht="14.25">
      <c r="A22" s="169"/>
      <c r="B22" s="162"/>
      <c r="C22" s="163"/>
    </row>
    <row r="23" spans="1:3" s="91" customFormat="1" ht="14.25">
      <c r="A23" s="169"/>
      <c r="B23" s="162"/>
      <c r="C23" s="163"/>
    </row>
    <row r="24" spans="1:3" s="91" customFormat="1" ht="14.25">
      <c r="A24" s="169"/>
      <c r="B24" s="162"/>
      <c r="C24" s="163"/>
    </row>
    <row r="25" spans="1:3" s="91" customFormat="1" ht="14.25">
      <c r="A25" s="169"/>
      <c r="B25" s="162"/>
      <c r="C25" s="163"/>
    </row>
    <row r="26" spans="1:3" s="91" customFormat="1" ht="14.25">
      <c r="A26" s="169"/>
      <c r="B26" s="162"/>
      <c r="C26" s="163"/>
    </row>
    <row r="27" spans="1:3" s="91" customFormat="1" ht="14.25">
      <c r="A27" s="169"/>
      <c r="B27" s="162"/>
      <c r="C27" s="163"/>
    </row>
    <row r="28" spans="1:3" s="91" customFormat="1" ht="14.25">
      <c r="A28" s="90"/>
      <c r="C28" s="140"/>
    </row>
    <row r="29" spans="1:3" s="91" customFormat="1" ht="14.25">
      <c r="A29" s="90"/>
      <c r="C29" s="140"/>
    </row>
    <row r="30" spans="1:3" s="91" customFormat="1" ht="14.25">
      <c r="A30" s="90"/>
      <c r="C30" s="140"/>
    </row>
    <row r="31" spans="1:3" s="91" customFormat="1" ht="14.25">
      <c r="A31" s="90"/>
      <c r="C31" s="140"/>
    </row>
    <row r="32" spans="1:3" s="91" customFormat="1" ht="14.25">
      <c r="A32" s="90"/>
      <c r="C32" s="140"/>
    </row>
    <row r="33" spans="1:3" s="91" customFormat="1" ht="14.25">
      <c r="A33" s="90"/>
      <c r="C33" s="140"/>
    </row>
    <row r="34" spans="1:3" s="91" customFormat="1" ht="14.25">
      <c r="A34" s="90"/>
      <c r="C34" s="140"/>
    </row>
    <row r="35" spans="1:3" s="91" customFormat="1" ht="14.25">
      <c r="A35" s="90"/>
      <c r="C35" s="140"/>
    </row>
    <row r="36" spans="1:3" s="91" customFormat="1" ht="14.25">
      <c r="A36" s="90"/>
      <c r="C36" s="140"/>
    </row>
    <row r="37" spans="1:3" s="91" customFormat="1" ht="14.25">
      <c r="A37" s="90"/>
      <c r="C37" s="140"/>
    </row>
    <row r="38" spans="1:3" s="91" customFormat="1" ht="14.25">
      <c r="A38" s="90"/>
      <c r="C38" s="140"/>
    </row>
    <row r="39" spans="1:3" s="91" customFormat="1" ht="14.25">
      <c r="A39" s="90"/>
      <c r="C39" s="140"/>
    </row>
    <row r="40" spans="1:3" s="91" customFormat="1" ht="14.25">
      <c r="A40" s="90"/>
      <c r="C40" s="140"/>
    </row>
    <row r="41" spans="1:3" s="91" customFormat="1" ht="14.25">
      <c r="A41" s="90"/>
      <c r="C41" s="140"/>
    </row>
    <row r="42" spans="1:3" s="91" customFormat="1" ht="14.25">
      <c r="A42" s="90"/>
      <c r="C42" s="140"/>
    </row>
    <row r="43" spans="1:3" s="91" customFormat="1" ht="14.25">
      <c r="A43" s="90"/>
      <c r="C43" s="140"/>
    </row>
    <row r="44" spans="1:3" s="91" customFormat="1" ht="14.25">
      <c r="A44" s="90"/>
      <c r="C44" s="140"/>
    </row>
    <row r="45" spans="1:3" s="91" customFormat="1" ht="14.25">
      <c r="A45" s="90"/>
      <c r="C45" s="140"/>
    </row>
    <row r="46" spans="1:3" s="91" customFormat="1" ht="14.25">
      <c r="A46" s="90"/>
      <c r="C46" s="140"/>
    </row>
    <row r="47" spans="1:3" s="91" customFormat="1" ht="14.25">
      <c r="A47" s="90"/>
      <c r="C47" s="140"/>
    </row>
    <row r="48" spans="1:3" s="91" customFormat="1" ht="14.25">
      <c r="A48" s="90"/>
      <c r="C48" s="140"/>
    </row>
    <row r="49" spans="1:3" s="91" customFormat="1" ht="14.25">
      <c r="A49" s="90"/>
      <c r="C49" s="140"/>
    </row>
    <row r="50" spans="1:3" s="91" customFormat="1" ht="14.25">
      <c r="A50" s="90"/>
      <c r="C50" s="140"/>
    </row>
    <row r="51" spans="1:3" s="91" customFormat="1" ht="14.25">
      <c r="A51" s="90"/>
      <c r="C51" s="140"/>
    </row>
    <row r="52" spans="1:3" s="91" customFormat="1" ht="14.25">
      <c r="A52" s="90"/>
      <c r="C52" s="140"/>
    </row>
    <row r="53" spans="1:3" s="91" customFormat="1" ht="14.25">
      <c r="A53" s="90"/>
      <c r="C53" s="140"/>
    </row>
    <row r="54" spans="1:3" s="91" customFormat="1" ht="14.25">
      <c r="A54" s="90"/>
      <c r="C54" s="140"/>
    </row>
    <row r="55" spans="1:3" s="91" customFormat="1" ht="14.25">
      <c r="A55" s="90"/>
      <c r="C55" s="140"/>
    </row>
    <row r="56" spans="1:3" s="91" customFormat="1" ht="14.25">
      <c r="A56" s="90"/>
      <c r="C56" s="140"/>
    </row>
    <row r="57" spans="1:3" s="91" customFormat="1" ht="14.25">
      <c r="A57" s="90"/>
      <c r="C57" s="140"/>
    </row>
    <row r="58" spans="1:3" s="91" customFormat="1" ht="14.25">
      <c r="A58" s="90"/>
      <c r="C58" s="140"/>
    </row>
    <row r="59" spans="1:3" s="91" customFormat="1" ht="14.25">
      <c r="A59" s="90"/>
      <c r="C59" s="140"/>
    </row>
    <row r="60" spans="1:3" s="91" customFormat="1" ht="14.25">
      <c r="A60" s="90"/>
      <c r="C60" s="140"/>
    </row>
    <row r="61" spans="1:3" s="91" customFormat="1" ht="14.25">
      <c r="A61" s="90"/>
      <c r="C61" s="140"/>
    </row>
    <row r="62" spans="1:3" s="91" customFormat="1" ht="14.25">
      <c r="A62" s="90"/>
      <c r="C62" s="140"/>
    </row>
    <row r="63" spans="1:3" s="91" customFormat="1" ht="14.25">
      <c r="A63" s="90"/>
      <c r="C63" s="140"/>
    </row>
    <row r="64" spans="1:3" s="91" customFormat="1" ht="14.25">
      <c r="A64" s="90"/>
      <c r="C64" s="140"/>
    </row>
    <row r="65" spans="1:3" s="91" customFormat="1" ht="14.25">
      <c r="A65" s="90"/>
      <c r="C65" s="140"/>
    </row>
    <row r="66" spans="1:3" s="91" customFormat="1" ht="14.25">
      <c r="A66" s="90"/>
      <c r="C66" s="140"/>
    </row>
    <row r="67" spans="1:3" s="91" customFormat="1" ht="14.25">
      <c r="A67" s="90"/>
      <c r="C67" s="140"/>
    </row>
    <row r="68" spans="1:3" s="91" customFormat="1" ht="14.25">
      <c r="A68" s="90"/>
      <c r="C68" s="140"/>
    </row>
    <row r="69" spans="1:3" s="91" customFormat="1" ht="14.25">
      <c r="A69" s="90"/>
      <c r="C69" s="140"/>
    </row>
    <row r="70" spans="1:3" s="91" customFormat="1" ht="14.25">
      <c r="A70" s="90"/>
      <c r="C70" s="140"/>
    </row>
    <row r="71" spans="1:3" s="91" customFormat="1" ht="14.25">
      <c r="A71" s="90"/>
      <c r="C71" s="140"/>
    </row>
    <row r="72" spans="1:3" s="91" customFormat="1" ht="14.25">
      <c r="A72" s="90"/>
      <c r="C72" s="140"/>
    </row>
    <row r="73" spans="1:3" s="91" customFormat="1" ht="14.25">
      <c r="A73" s="90"/>
      <c r="C73" s="140"/>
    </row>
    <row r="74" spans="1:3" s="91" customFormat="1" ht="14.25">
      <c r="A74" s="90"/>
      <c r="C74" s="140"/>
    </row>
    <row r="75" spans="1:3" s="91" customFormat="1" ht="14.25">
      <c r="A75" s="90"/>
      <c r="C75" s="140"/>
    </row>
    <row r="76" spans="1:3" s="91" customFormat="1" ht="14.25">
      <c r="A76" s="90"/>
      <c r="C76" s="140"/>
    </row>
    <row r="77" spans="1:3" s="91" customFormat="1" ht="14.25">
      <c r="A77" s="90"/>
      <c r="C77" s="140"/>
    </row>
    <row r="78" spans="1:3" s="91" customFormat="1" ht="14.25">
      <c r="A78" s="90"/>
      <c r="C78" s="140"/>
    </row>
    <row r="79" spans="1:3" s="91" customFormat="1" ht="14.25">
      <c r="A79" s="90"/>
      <c r="C79" s="140"/>
    </row>
    <row r="80" spans="1:3" s="91" customFormat="1" ht="14.25">
      <c r="A80" s="90"/>
      <c r="C80" s="140"/>
    </row>
    <row r="81" spans="1:3" s="91" customFormat="1" ht="14.25">
      <c r="A81" s="90"/>
      <c r="C81" s="140"/>
    </row>
    <row r="82" spans="1:3" s="91" customFormat="1" ht="14.25">
      <c r="A82" s="90"/>
      <c r="C82" s="140"/>
    </row>
    <row r="83" spans="1:3" s="91" customFormat="1" ht="14.25">
      <c r="A83" s="90"/>
      <c r="C83" s="140"/>
    </row>
    <row r="84" spans="1:3" s="91" customFormat="1" ht="14.25">
      <c r="A84" s="90"/>
      <c r="C84" s="140"/>
    </row>
    <row r="85" spans="1:3" s="91" customFormat="1" ht="14.25">
      <c r="A85" s="90"/>
      <c r="C85" s="140"/>
    </row>
    <row r="86" spans="1:3" s="91" customFormat="1" ht="14.25">
      <c r="A86" s="90"/>
      <c r="C86" s="140"/>
    </row>
    <row r="87" spans="1:3" s="91" customFormat="1" ht="14.25">
      <c r="A87" s="90"/>
      <c r="C87" s="140"/>
    </row>
    <row r="88" spans="1:3" s="91" customFormat="1" ht="14.25">
      <c r="A88" s="90"/>
      <c r="C88" s="140"/>
    </row>
    <row r="89" spans="1:3" s="91" customFormat="1" ht="14.25">
      <c r="A89" s="90"/>
      <c r="C89" s="140"/>
    </row>
    <row r="90" spans="1:3" s="91" customFormat="1" ht="14.25">
      <c r="A90" s="90"/>
      <c r="C90" s="140"/>
    </row>
    <row r="91" spans="1:3" s="91" customFormat="1" ht="14.25">
      <c r="A91" s="90"/>
      <c r="C91" s="140"/>
    </row>
    <row r="92" spans="1:3" s="91" customFormat="1" ht="14.25">
      <c r="A92" s="90"/>
      <c r="C92" s="140"/>
    </row>
    <row r="93" spans="1:3" s="91" customFormat="1" ht="14.25">
      <c r="A93" s="90"/>
      <c r="C93" s="140"/>
    </row>
    <row r="94" spans="1:3" s="91" customFormat="1" ht="14.25">
      <c r="A94" s="90"/>
      <c r="C94" s="140"/>
    </row>
    <row r="95" spans="1:3" s="91" customFormat="1" ht="14.25">
      <c r="A95" s="90"/>
      <c r="C95" s="140"/>
    </row>
    <row r="96" spans="1:3" s="91" customFormat="1" ht="14.25">
      <c r="A96" s="90"/>
      <c r="C96" s="140"/>
    </row>
    <row r="97" spans="1:3" s="91" customFormat="1" ht="14.25">
      <c r="A97" s="90"/>
      <c r="C97" s="140"/>
    </row>
    <row r="98" spans="1:3" s="91" customFormat="1" ht="14.25">
      <c r="A98" s="90"/>
      <c r="C98" s="140"/>
    </row>
    <row r="99" spans="1:3" s="91" customFormat="1" ht="14.25">
      <c r="A99" s="90"/>
      <c r="C99" s="140"/>
    </row>
    <row r="100" spans="1:3" s="91" customFormat="1" ht="14.25">
      <c r="A100" s="90"/>
      <c r="C100" s="140"/>
    </row>
    <row r="101" spans="1:3" s="91" customFormat="1" ht="14.25">
      <c r="A101" s="90"/>
      <c r="C101" s="140"/>
    </row>
    <row r="102" spans="1:3" s="91" customFormat="1" ht="14.25">
      <c r="A102" s="90"/>
      <c r="C102" s="140"/>
    </row>
    <row r="103" spans="1:3" s="91" customFormat="1" ht="14.25">
      <c r="A103" s="90"/>
      <c r="C103" s="140"/>
    </row>
    <row r="104" spans="1:3" s="91" customFormat="1" ht="14.25">
      <c r="A104" s="90"/>
      <c r="C104" s="140"/>
    </row>
    <row r="105" spans="1:3" s="91" customFormat="1" ht="14.25">
      <c r="A105" s="90"/>
      <c r="C105" s="140"/>
    </row>
    <row r="106" spans="1:3" s="91" customFormat="1" ht="14.25">
      <c r="A106" s="90"/>
      <c r="C106" s="140"/>
    </row>
    <row r="107" spans="1:3" s="91" customFormat="1" ht="14.25">
      <c r="A107" s="90"/>
      <c r="C107" s="140"/>
    </row>
    <row r="108" spans="1:3" s="91" customFormat="1" ht="14.25">
      <c r="A108" s="90"/>
      <c r="C108" s="140"/>
    </row>
    <row r="109" spans="1:3" s="91" customFormat="1" ht="14.25">
      <c r="A109" s="90"/>
      <c r="C109" s="140"/>
    </row>
    <row r="110" spans="1:3" s="91" customFormat="1" ht="14.25">
      <c r="A110" s="90"/>
      <c r="C110" s="140"/>
    </row>
    <row r="111" spans="1:3" s="91" customFormat="1" ht="14.25">
      <c r="A111" s="90"/>
      <c r="C111" s="140"/>
    </row>
    <row r="112" spans="1:3" s="91" customFormat="1" ht="14.25">
      <c r="A112" s="90"/>
      <c r="C112" s="140"/>
    </row>
    <row r="113" spans="1:3" s="91" customFormat="1" ht="14.25">
      <c r="A113" s="90"/>
      <c r="C113" s="140"/>
    </row>
    <row r="114" spans="1:3" s="91" customFormat="1" ht="14.25">
      <c r="A114" s="90"/>
      <c r="C114" s="140"/>
    </row>
    <row r="115" spans="1:3" s="91" customFormat="1" ht="14.25">
      <c r="A115" s="90"/>
      <c r="C115" s="140"/>
    </row>
    <row r="116" spans="1:3" s="91" customFormat="1" ht="14.25">
      <c r="A116" s="90"/>
      <c r="C116" s="140"/>
    </row>
    <row r="117" spans="1:3" s="91" customFormat="1" ht="14.25">
      <c r="A117" s="90"/>
      <c r="C117" s="140"/>
    </row>
    <row r="118" spans="1:3" s="91" customFormat="1" ht="14.25">
      <c r="A118" s="90"/>
      <c r="C118" s="140"/>
    </row>
    <row r="119" spans="1:3" s="91" customFormat="1" ht="14.25">
      <c r="A119" s="90"/>
      <c r="C119" s="140"/>
    </row>
    <row r="120" spans="1:3" s="91" customFormat="1" ht="14.25">
      <c r="A120" s="90"/>
      <c r="C120" s="140"/>
    </row>
    <row r="121" spans="1:3" s="91" customFormat="1" ht="14.25">
      <c r="A121" s="90"/>
      <c r="C121" s="140"/>
    </row>
    <row r="122" spans="1:3" s="91" customFormat="1" ht="14.25">
      <c r="A122" s="90"/>
      <c r="C122" s="140"/>
    </row>
    <row r="123" spans="1:3" s="91" customFormat="1" ht="14.25">
      <c r="A123" s="90"/>
      <c r="C123" s="140"/>
    </row>
    <row r="124" spans="1:3" s="91" customFormat="1" ht="14.25">
      <c r="A124" s="90"/>
      <c r="C124" s="140"/>
    </row>
    <row r="125" spans="1:3" s="91" customFormat="1" ht="14.25">
      <c r="A125" s="90"/>
      <c r="C125" s="140"/>
    </row>
    <row r="126" spans="1:3" s="91" customFormat="1" ht="14.25">
      <c r="A126" s="90"/>
      <c r="C126" s="140"/>
    </row>
    <row r="127" spans="1:3" s="91" customFormat="1" ht="14.25">
      <c r="A127" s="90"/>
      <c r="C127" s="140"/>
    </row>
    <row r="128" spans="1:3" s="91" customFormat="1" ht="14.25">
      <c r="A128" s="90"/>
      <c r="C128" s="140"/>
    </row>
    <row r="129" spans="1:3" s="91" customFormat="1" ht="14.25">
      <c r="A129" s="90"/>
      <c r="C129" s="140"/>
    </row>
    <row r="130" spans="1:3" s="91" customFormat="1" ht="14.25">
      <c r="A130" s="90"/>
      <c r="C130" s="140"/>
    </row>
    <row r="131" spans="1:3" s="91" customFormat="1" ht="14.25">
      <c r="A131" s="90"/>
      <c r="C131" s="140"/>
    </row>
    <row r="132" spans="1:3" s="91" customFormat="1" ht="14.25">
      <c r="A132" s="90"/>
      <c r="C132" s="140"/>
    </row>
    <row r="133" spans="1:3" s="91" customFormat="1" ht="14.25">
      <c r="A133" s="90"/>
      <c r="C133" s="140"/>
    </row>
    <row r="134" spans="1:3" s="91" customFormat="1" ht="14.25">
      <c r="A134" s="90"/>
      <c r="C134" s="140"/>
    </row>
    <row r="135" spans="1:3" s="91" customFormat="1" ht="14.25">
      <c r="A135" s="90"/>
      <c r="C135" s="140"/>
    </row>
    <row r="136" spans="1:3" s="91" customFormat="1" ht="14.25">
      <c r="A136" s="90"/>
      <c r="C136" s="140"/>
    </row>
    <row r="137" spans="1:3" s="91" customFormat="1" ht="14.25">
      <c r="A137" s="90"/>
      <c r="C137" s="140"/>
    </row>
    <row r="138" spans="1:3" s="91" customFormat="1" ht="14.25">
      <c r="A138" s="90"/>
      <c r="C138" s="140"/>
    </row>
    <row r="139" spans="1:3" s="91" customFormat="1" ht="14.25">
      <c r="A139" s="90"/>
      <c r="C139" s="140"/>
    </row>
    <row r="140" spans="1:3" s="91" customFormat="1" ht="14.25">
      <c r="A140" s="90"/>
      <c r="C140" s="140"/>
    </row>
    <row r="141" spans="1:3" s="91" customFormat="1" ht="14.25">
      <c r="A141" s="90"/>
      <c r="C141" s="140"/>
    </row>
    <row r="142" spans="1:3" s="91" customFormat="1" ht="14.25">
      <c r="A142" s="90"/>
      <c r="C142" s="140"/>
    </row>
    <row r="143" spans="1:3" s="91" customFormat="1" ht="14.25">
      <c r="A143" s="90"/>
      <c r="C143" s="140"/>
    </row>
    <row r="144" spans="1:3" s="91" customFormat="1" ht="14.25">
      <c r="A144" s="90"/>
      <c r="C144" s="140"/>
    </row>
    <row r="145" spans="1:3" s="91" customFormat="1" ht="14.25">
      <c r="A145" s="90"/>
      <c r="C145" s="140"/>
    </row>
    <row r="146" spans="1:3" s="91" customFormat="1" ht="14.25">
      <c r="A146" s="90"/>
      <c r="C146" s="140"/>
    </row>
    <row r="147" spans="1:3" s="91" customFormat="1" ht="14.25">
      <c r="A147" s="90"/>
      <c r="C147" s="140"/>
    </row>
    <row r="148" spans="1:3" s="91" customFormat="1" ht="14.25">
      <c r="A148" s="90"/>
      <c r="C148" s="140"/>
    </row>
    <row r="149" spans="1:3" s="91" customFormat="1" ht="14.25">
      <c r="A149" s="90"/>
      <c r="C149" s="140"/>
    </row>
    <row r="150" spans="1:3" s="91" customFormat="1" ht="14.25">
      <c r="A150" s="90"/>
      <c r="C150" s="140"/>
    </row>
    <row r="151" spans="1:3" s="91" customFormat="1" ht="14.25">
      <c r="A151" s="90"/>
      <c r="C151" s="140"/>
    </row>
    <row r="152" spans="1:3" s="91" customFormat="1" ht="14.25">
      <c r="A152" s="90"/>
      <c r="C152" s="140"/>
    </row>
    <row r="153" spans="1:3" s="91" customFormat="1" ht="14.25">
      <c r="A153" s="90"/>
      <c r="C153" s="140"/>
    </row>
    <row r="154" spans="1:3" s="91" customFormat="1" ht="14.25">
      <c r="A154" s="90"/>
      <c r="C154" s="140"/>
    </row>
    <row r="155" spans="1:3" s="91" customFormat="1" ht="14.25">
      <c r="A155" s="90"/>
      <c r="C155" s="140"/>
    </row>
    <row r="156" spans="1:3" s="91" customFormat="1" ht="14.25">
      <c r="A156" s="90"/>
      <c r="C156" s="140"/>
    </row>
    <row r="157" spans="1:3" s="91" customFormat="1" ht="14.25">
      <c r="A157" s="90"/>
      <c r="C157" s="140"/>
    </row>
    <row r="158" spans="1:3" s="91" customFormat="1" ht="14.25">
      <c r="A158" s="90"/>
      <c r="C158" s="140"/>
    </row>
    <row r="159" spans="1:3" s="91" customFormat="1" ht="14.25">
      <c r="A159" s="90"/>
      <c r="C159" s="140"/>
    </row>
    <row r="160" spans="1:3" s="91" customFormat="1" ht="14.25">
      <c r="A160" s="90"/>
      <c r="C160" s="140"/>
    </row>
    <row r="161" spans="1:3" s="91" customFormat="1" ht="14.25">
      <c r="A161" s="90"/>
      <c r="C161" s="140"/>
    </row>
    <row r="162" spans="1:3" s="91" customFormat="1" ht="14.25">
      <c r="A162" s="90"/>
      <c r="C162" s="140"/>
    </row>
    <row r="163" spans="1:3" s="91" customFormat="1" ht="14.25">
      <c r="A163" s="90"/>
      <c r="C163" s="140"/>
    </row>
    <row r="164" spans="1:3" s="91" customFormat="1" ht="14.25">
      <c r="A164" s="90"/>
      <c r="C164" s="140"/>
    </row>
    <row r="165" spans="1:3" s="91" customFormat="1" ht="14.25">
      <c r="A165" s="90"/>
      <c r="C165" s="140"/>
    </row>
    <row r="166" spans="1:3" s="91" customFormat="1" ht="14.25">
      <c r="A166" s="90"/>
      <c r="C166" s="140"/>
    </row>
    <row r="167" spans="1:3" s="91" customFormat="1" ht="14.25">
      <c r="A167" s="90"/>
      <c r="C167" s="140"/>
    </row>
    <row r="168" spans="1:3" s="91" customFormat="1" ht="14.25">
      <c r="A168" s="90"/>
      <c r="C168" s="140"/>
    </row>
    <row r="169" spans="1:3" s="91" customFormat="1" ht="14.25">
      <c r="A169" s="90"/>
      <c r="C169" s="140"/>
    </row>
    <row r="170" spans="1:3" s="91" customFormat="1" ht="14.25">
      <c r="A170" s="90"/>
      <c r="C170" s="140"/>
    </row>
    <row r="171" spans="1:3" s="91" customFormat="1" ht="14.25">
      <c r="A171" s="90"/>
      <c r="C171" s="140"/>
    </row>
    <row r="172" spans="1:3" s="91" customFormat="1" ht="14.25">
      <c r="A172" s="90"/>
      <c r="C172" s="140"/>
    </row>
    <row r="173" spans="1:3" s="91" customFormat="1" ht="14.25">
      <c r="A173" s="90"/>
      <c r="C173" s="140"/>
    </row>
    <row r="174" spans="1:3" s="91" customFormat="1" ht="14.25">
      <c r="A174" s="90"/>
      <c r="C174" s="140"/>
    </row>
    <row r="175" spans="1:3" s="91" customFormat="1" ht="14.25">
      <c r="A175" s="90"/>
      <c r="C175" s="140"/>
    </row>
    <row r="176" spans="1:3" s="91" customFormat="1" ht="14.25">
      <c r="A176" s="90"/>
      <c r="C176" s="140"/>
    </row>
    <row r="177" spans="1:3" s="91" customFormat="1" ht="14.25">
      <c r="A177" s="90"/>
      <c r="C177" s="140"/>
    </row>
    <row r="178" spans="1:3" s="91" customFormat="1" ht="14.25">
      <c r="A178" s="90"/>
      <c r="C178" s="140"/>
    </row>
    <row r="179" spans="1:3" s="91" customFormat="1" ht="14.25">
      <c r="A179" s="90"/>
      <c r="C179" s="140"/>
    </row>
    <row r="180" spans="1:3" s="91" customFormat="1" ht="14.25">
      <c r="A180" s="90"/>
      <c r="C180" s="140"/>
    </row>
    <row r="181" spans="1:3" s="91" customFormat="1" ht="14.25">
      <c r="A181" s="90"/>
      <c r="C181" s="140"/>
    </row>
    <row r="182" spans="1:3" s="91" customFormat="1" ht="14.25">
      <c r="A182" s="90"/>
      <c r="C182" s="140"/>
    </row>
    <row r="183" spans="1:3" s="91" customFormat="1" ht="14.25">
      <c r="A183" s="90"/>
      <c r="C183" s="140"/>
    </row>
    <row r="184" spans="1:3" s="91" customFormat="1" ht="14.25">
      <c r="A184" s="90"/>
      <c r="C184" s="140"/>
    </row>
    <row r="185" spans="1:3" s="91" customFormat="1" ht="14.25">
      <c r="A185" s="90"/>
      <c r="C185" s="140"/>
    </row>
    <row r="186" spans="1:3" s="91" customFormat="1" ht="14.25">
      <c r="A186" s="90"/>
      <c r="C186" s="140"/>
    </row>
    <row r="187" spans="1:3" s="91" customFormat="1" ht="14.25">
      <c r="A187" s="90"/>
      <c r="C187" s="140"/>
    </row>
    <row r="188" spans="1:3" s="91" customFormat="1" ht="14.25">
      <c r="A188" s="90"/>
      <c r="C188" s="140"/>
    </row>
    <row r="189" spans="1:3" s="91" customFormat="1" ht="14.25">
      <c r="A189" s="90"/>
      <c r="C189" s="140"/>
    </row>
    <row r="190" spans="1:3" s="91" customFormat="1" ht="14.25">
      <c r="A190" s="90"/>
      <c r="C190" s="140"/>
    </row>
    <row r="191" spans="1:3" s="91" customFormat="1" ht="14.25">
      <c r="A191" s="90"/>
      <c r="C191" s="140"/>
    </row>
    <row r="192" spans="1:3" s="91" customFormat="1" ht="14.25">
      <c r="A192" s="90"/>
      <c r="C192" s="140"/>
    </row>
    <row r="193" spans="1:3" s="91" customFormat="1" ht="14.25">
      <c r="A193" s="90"/>
      <c r="C193" s="140"/>
    </row>
    <row r="194" spans="1:3" s="91" customFormat="1" ht="14.25">
      <c r="A194" s="90"/>
      <c r="C194" s="140"/>
    </row>
    <row r="195" spans="1:3" s="91" customFormat="1" ht="14.25">
      <c r="A195" s="90"/>
      <c r="C195" s="140"/>
    </row>
    <row r="196" spans="1:3" s="91" customFormat="1" ht="14.25">
      <c r="A196" s="90"/>
      <c r="C196" s="140"/>
    </row>
    <row r="197" spans="1:3" s="91" customFormat="1" ht="14.25">
      <c r="A197" s="90"/>
      <c r="C197" s="140"/>
    </row>
    <row r="198" spans="1:3" s="91" customFormat="1" ht="14.25">
      <c r="A198" s="90"/>
      <c r="C198" s="140"/>
    </row>
    <row r="199" spans="1:3" s="91" customFormat="1" ht="14.25">
      <c r="A199" s="90"/>
      <c r="C199" s="140"/>
    </row>
    <row r="200" spans="1:3" s="91" customFormat="1" ht="14.25">
      <c r="A200" s="90"/>
      <c r="C200" s="140"/>
    </row>
    <row r="201" spans="1:3" s="91" customFormat="1" ht="14.25">
      <c r="A201" s="90"/>
      <c r="C201" s="140"/>
    </row>
    <row r="202" spans="1:3" s="91" customFormat="1" ht="14.25">
      <c r="A202" s="90"/>
      <c r="C202" s="140"/>
    </row>
    <row r="203" spans="1:3" s="91" customFormat="1" ht="14.25">
      <c r="A203" s="90"/>
      <c r="C203" s="140"/>
    </row>
    <row r="204" spans="1:3" s="91" customFormat="1" ht="14.25">
      <c r="A204" s="90"/>
      <c r="C204" s="140"/>
    </row>
    <row r="205" spans="1:3" s="91" customFormat="1" ht="14.25">
      <c r="A205" s="90"/>
      <c r="C205" s="140"/>
    </row>
    <row r="206" spans="1:3" s="91" customFormat="1" ht="14.25">
      <c r="A206" s="90"/>
      <c r="C206" s="140"/>
    </row>
    <row r="207" spans="1:3" s="91" customFormat="1" ht="14.25">
      <c r="A207" s="90"/>
      <c r="C207" s="140"/>
    </row>
    <row r="208" spans="1:3" s="91" customFormat="1" ht="14.25">
      <c r="A208" s="90"/>
      <c r="C208" s="140"/>
    </row>
    <row r="209" spans="1:3" s="91" customFormat="1" ht="14.25">
      <c r="A209" s="90"/>
      <c r="C209" s="140"/>
    </row>
    <row r="210" spans="1:3" s="91" customFormat="1" ht="14.25">
      <c r="A210" s="90"/>
      <c r="C210" s="140"/>
    </row>
    <row r="211" spans="1:3" s="91" customFormat="1" ht="14.25">
      <c r="A211" s="90"/>
      <c r="C211" s="140"/>
    </row>
    <row r="212" spans="1:3" s="91" customFormat="1" ht="14.25">
      <c r="A212" s="90"/>
      <c r="C212" s="140"/>
    </row>
    <row r="213" spans="1:3" s="91" customFormat="1" ht="14.25">
      <c r="A213" s="90"/>
      <c r="C213" s="140"/>
    </row>
    <row r="214" spans="1:3" s="91" customFormat="1" ht="14.25">
      <c r="A214" s="90"/>
      <c r="C214" s="140"/>
    </row>
    <row r="215" spans="1:3" s="91" customFormat="1" ht="14.25">
      <c r="A215" s="90"/>
      <c r="C215" s="140"/>
    </row>
    <row r="216" spans="1:3" s="91" customFormat="1" ht="14.25">
      <c r="A216" s="90"/>
      <c r="C216" s="140"/>
    </row>
    <row r="217" spans="1:3" s="91" customFormat="1" ht="14.25">
      <c r="A217" s="90"/>
      <c r="C217" s="140"/>
    </row>
    <row r="218" spans="1:3" s="91" customFormat="1" ht="14.25">
      <c r="A218" s="90"/>
      <c r="C218" s="140"/>
    </row>
    <row r="219" spans="1:3" s="91" customFormat="1" ht="14.25">
      <c r="A219" s="90"/>
      <c r="C219" s="140"/>
    </row>
    <row r="220" spans="1:3" s="91" customFormat="1" ht="14.25">
      <c r="A220" s="90"/>
      <c r="C220" s="140"/>
    </row>
    <row r="221" spans="1:3" s="91" customFormat="1" ht="14.25">
      <c r="A221" s="90"/>
      <c r="C221" s="140"/>
    </row>
    <row r="222" spans="1:3" s="91" customFormat="1" ht="14.25">
      <c r="A222" s="90"/>
      <c r="C222" s="140"/>
    </row>
    <row r="223" spans="1:3" s="91" customFormat="1" ht="14.25">
      <c r="A223" s="90"/>
      <c r="C223" s="140"/>
    </row>
    <row r="224" spans="1:3" s="91" customFormat="1" ht="14.25">
      <c r="A224" s="90"/>
      <c r="C224" s="140"/>
    </row>
    <row r="225" spans="1:3" s="91" customFormat="1" ht="14.25">
      <c r="A225" s="90"/>
      <c r="C225" s="140"/>
    </row>
    <row r="226" spans="1:3" s="91" customFormat="1" ht="14.25">
      <c r="A226" s="90"/>
      <c r="C226" s="140"/>
    </row>
    <row r="227" spans="1:3" s="91" customFormat="1" ht="14.25">
      <c r="A227" s="90"/>
      <c r="C227" s="140"/>
    </row>
    <row r="228" spans="1:3" s="91" customFormat="1" ht="14.25">
      <c r="A228" s="90"/>
      <c r="C228" s="140"/>
    </row>
    <row r="229" spans="1:3" s="91" customFormat="1" ht="14.25">
      <c r="A229" s="90"/>
      <c r="C229" s="140"/>
    </row>
    <row r="230" spans="1:3" s="91" customFormat="1" ht="14.25">
      <c r="A230" s="90"/>
      <c r="C230" s="140"/>
    </row>
    <row r="231" spans="1:3" s="91" customFormat="1" ht="14.25">
      <c r="A231" s="90"/>
      <c r="C231" s="140"/>
    </row>
    <row r="232" spans="1:3" s="91" customFormat="1" ht="14.25">
      <c r="A232" s="90"/>
      <c r="C232" s="140"/>
    </row>
    <row r="233" spans="1:3" s="91" customFormat="1" ht="14.25">
      <c r="A233" s="90"/>
      <c r="C233" s="140"/>
    </row>
    <row r="234" spans="1:3" s="91" customFormat="1" ht="14.25">
      <c r="A234" s="90"/>
      <c r="C234" s="140"/>
    </row>
    <row r="235" spans="1:3" s="91" customFormat="1" ht="14.25">
      <c r="A235" s="90"/>
      <c r="C235" s="140"/>
    </row>
    <row r="236" spans="1:3" s="91" customFormat="1" ht="14.25">
      <c r="A236" s="90"/>
      <c r="C236" s="140"/>
    </row>
    <row r="237" spans="1:3" s="91" customFormat="1" ht="14.25">
      <c r="A237" s="90"/>
      <c r="C237" s="140"/>
    </row>
    <row r="238" spans="1:3" s="91" customFormat="1" ht="14.25">
      <c r="A238" s="90"/>
      <c r="C238" s="140"/>
    </row>
    <row r="239" spans="1:3" s="91" customFormat="1" ht="14.25">
      <c r="A239" s="90"/>
      <c r="C239" s="140"/>
    </row>
    <row r="240" spans="1:3" s="91" customFormat="1" ht="14.25">
      <c r="A240" s="90"/>
      <c r="C240" s="140"/>
    </row>
    <row r="241" spans="1:3" s="91" customFormat="1" ht="14.25">
      <c r="A241" s="90"/>
      <c r="C241" s="140"/>
    </row>
    <row r="242" spans="1:3" s="91" customFormat="1" ht="14.25">
      <c r="A242" s="90"/>
      <c r="C242" s="140"/>
    </row>
    <row r="243" spans="1:3" s="91" customFormat="1" ht="14.25">
      <c r="A243" s="90"/>
      <c r="C243" s="140"/>
    </row>
    <row r="244" spans="1:3" s="91" customFormat="1" ht="14.25">
      <c r="A244" s="90"/>
      <c r="C244" s="140"/>
    </row>
    <row r="245" spans="1:3" s="91" customFormat="1" ht="14.25">
      <c r="A245" s="90"/>
      <c r="C245" s="140"/>
    </row>
    <row r="246" spans="1:3" s="91" customFormat="1" ht="14.25">
      <c r="A246" s="90"/>
      <c r="C246" s="140"/>
    </row>
    <row r="247" spans="1:3" s="91" customFormat="1" ht="14.25">
      <c r="A247" s="90"/>
      <c r="C247" s="140"/>
    </row>
    <row r="248" spans="1:3" s="91" customFormat="1" ht="14.25">
      <c r="A248" s="90"/>
      <c r="C248" s="140"/>
    </row>
    <row r="249" spans="1:3" s="91" customFormat="1" ht="14.25">
      <c r="A249" s="90"/>
      <c r="C249" s="140"/>
    </row>
  </sheetData>
  <sheetProtection/>
  <mergeCells count="2">
    <mergeCell ref="A2:D2"/>
    <mergeCell ref="A17:C17"/>
  </mergeCells>
  <printOptions/>
  <pageMargins left="0.75" right="0.75" top="1" bottom="1" header="0.51" footer="0.51"/>
  <pageSetup fitToHeight="1" fitToWidth="1" orientation="portrait" paperSize="9" scale="98"/>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D256"/>
  <sheetViews>
    <sheetView zoomScaleSheetLayoutView="100" workbookViewId="0" topLeftCell="A1">
      <selection activeCell="A14" sqref="A14:B14"/>
    </sheetView>
  </sheetViews>
  <sheetFormatPr defaultColWidth="9.00390625" defaultRowHeight="14.25"/>
  <cols>
    <col min="1" max="1" width="15.875" style="90" customWidth="1"/>
    <col min="2" max="2" width="39.50390625" style="91" customWidth="1"/>
    <col min="3" max="3" width="18.25390625" style="140" customWidth="1"/>
    <col min="4" max="4" width="8.625" style="91" customWidth="1"/>
    <col min="5" max="253" width="9.00390625" style="91" customWidth="1"/>
  </cols>
  <sheetData>
    <row r="1" spans="1:3" s="91" customFormat="1" ht="12.75" customHeight="1">
      <c r="A1" s="90"/>
      <c r="C1" s="140"/>
    </row>
    <row r="2" spans="1:4" s="91" customFormat="1" ht="27" customHeight="1">
      <c r="A2" s="141" t="s">
        <v>28</v>
      </c>
      <c r="B2" s="141"/>
      <c r="C2" s="141"/>
      <c r="D2" s="141"/>
    </row>
    <row r="3" spans="1:4" s="91" customFormat="1" ht="22.5" customHeight="1">
      <c r="A3" s="142"/>
      <c r="B3" s="143" t="s">
        <v>63</v>
      </c>
      <c r="C3" s="143"/>
      <c r="D3" s="143"/>
    </row>
    <row r="4" spans="1:4" s="139" customFormat="1" ht="36" customHeight="1">
      <c r="A4" s="144" t="s">
        <v>64</v>
      </c>
      <c r="B4" s="144" t="s">
        <v>67</v>
      </c>
      <c r="C4" s="144" t="s">
        <v>66</v>
      </c>
      <c r="D4" s="145" t="s">
        <v>97</v>
      </c>
    </row>
    <row r="5" spans="1:4" s="139" customFormat="1" ht="30" customHeight="1">
      <c r="A5" s="146" t="s">
        <v>68</v>
      </c>
      <c r="B5" s="147" t="s">
        <v>1448</v>
      </c>
      <c r="C5" s="148">
        <f>C6+C11+C12+C13+C14</f>
        <v>33258</v>
      </c>
      <c r="D5" s="149"/>
    </row>
    <row r="6" spans="1:4" s="139" customFormat="1" ht="30" customHeight="1">
      <c r="A6" s="148">
        <v>1</v>
      </c>
      <c r="B6" s="147" t="s">
        <v>1450</v>
      </c>
      <c r="C6" s="148">
        <f>C7</f>
        <v>23246</v>
      </c>
      <c r="D6" s="149"/>
    </row>
    <row r="7" spans="1:4" s="139" customFormat="1" ht="30" customHeight="1">
      <c r="A7" s="146"/>
      <c r="B7" s="147" t="s">
        <v>1452</v>
      </c>
      <c r="C7" s="148">
        <v>23246</v>
      </c>
      <c r="D7" s="149"/>
    </row>
    <row r="8" spans="1:4" s="139" customFormat="1" ht="30" customHeight="1">
      <c r="A8" s="146"/>
      <c r="B8" s="147" t="s">
        <v>1454</v>
      </c>
      <c r="C8" s="148">
        <v>11700</v>
      </c>
      <c r="D8" s="149"/>
    </row>
    <row r="9" spans="1:4" s="139" customFormat="1" ht="30" customHeight="1">
      <c r="A9" s="146"/>
      <c r="B9" s="147" t="s">
        <v>1456</v>
      </c>
      <c r="C9" s="148">
        <v>8646</v>
      </c>
      <c r="D9" s="149"/>
    </row>
    <row r="10" spans="1:4" s="139" customFormat="1" ht="30" customHeight="1">
      <c r="A10" s="146"/>
      <c r="B10" s="147" t="s">
        <v>1457</v>
      </c>
      <c r="C10" s="148">
        <v>2900</v>
      </c>
      <c r="D10" s="149"/>
    </row>
    <row r="11" spans="1:4" s="139" customFormat="1" ht="30" customHeight="1">
      <c r="A11" s="148">
        <v>2</v>
      </c>
      <c r="B11" s="147" t="s">
        <v>1458</v>
      </c>
      <c r="C11" s="148">
        <v>100</v>
      </c>
      <c r="D11" s="149"/>
    </row>
    <row r="12" spans="1:4" s="139" customFormat="1" ht="30" customHeight="1">
      <c r="A12" s="148">
        <v>3</v>
      </c>
      <c r="B12" s="147" t="s">
        <v>1459</v>
      </c>
      <c r="C12" s="148">
        <v>600</v>
      </c>
      <c r="D12" s="149"/>
    </row>
    <row r="13" spans="1:4" s="139" customFormat="1" ht="30" customHeight="1">
      <c r="A13" s="148">
        <v>4</v>
      </c>
      <c r="B13" s="147" t="s">
        <v>1460</v>
      </c>
      <c r="C13" s="148">
        <v>500</v>
      </c>
      <c r="D13" s="149"/>
    </row>
    <row r="14" spans="1:4" s="139" customFormat="1" ht="30" customHeight="1">
      <c r="A14" s="148">
        <v>5</v>
      </c>
      <c r="B14" s="75" t="s">
        <v>1461</v>
      </c>
      <c r="C14" s="148">
        <v>8812</v>
      </c>
      <c r="D14" s="149"/>
    </row>
    <row r="15" spans="1:4" s="139" customFormat="1" ht="30" customHeight="1">
      <c r="A15" s="146" t="s">
        <v>76</v>
      </c>
      <c r="B15" s="75" t="s">
        <v>1462</v>
      </c>
      <c r="C15" s="148">
        <v>7557</v>
      </c>
      <c r="D15" s="150"/>
    </row>
    <row r="16" spans="1:4" s="139" customFormat="1" ht="30" customHeight="1">
      <c r="A16" s="146" t="s">
        <v>82</v>
      </c>
      <c r="B16" s="147" t="s">
        <v>1463</v>
      </c>
      <c r="C16" s="148">
        <v>5400</v>
      </c>
      <c r="D16" s="150"/>
    </row>
    <row r="17" spans="1:4" s="139" customFormat="1" ht="30" customHeight="1">
      <c r="A17" s="146" t="s">
        <v>84</v>
      </c>
      <c r="B17" s="147" t="s">
        <v>74</v>
      </c>
      <c r="C17" s="148">
        <v>6609</v>
      </c>
      <c r="D17" s="149"/>
    </row>
    <row r="18" spans="1:4" s="139" customFormat="1" ht="30" customHeight="1">
      <c r="A18" s="146" t="s">
        <v>86</v>
      </c>
      <c r="B18" s="147" t="s">
        <v>75</v>
      </c>
      <c r="C18" s="148">
        <v>5000</v>
      </c>
      <c r="D18" s="149"/>
    </row>
    <row r="19" spans="1:4" s="139" customFormat="1" ht="30" customHeight="1">
      <c r="A19" s="146" t="s">
        <v>1464</v>
      </c>
      <c r="B19" s="147" t="s">
        <v>1465</v>
      </c>
      <c r="C19" s="148">
        <v>39785</v>
      </c>
      <c r="D19" s="149"/>
    </row>
    <row r="20" spans="1:4" s="139" customFormat="1" ht="30" customHeight="1">
      <c r="A20" s="146" t="s">
        <v>1466</v>
      </c>
      <c r="B20" s="151" t="s">
        <v>78</v>
      </c>
      <c r="C20" s="148">
        <v>100</v>
      </c>
      <c r="D20" s="149"/>
    </row>
    <row r="21" spans="1:4" s="139" customFormat="1" ht="40.5" customHeight="1">
      <c r="A21" s="152"/>
      <c r="B21" s="152" t="s">
        <v>90</v>
      </c>
      <c r="C21" s="153">
        <f>C5+C15+C16+C18+C17+C19+C20</f>
        <v>97709</v>
      </c>
      <c r="D21" s="154"/>
    </row>
    <row r="22" spans="1:4" s="139" customFormat="1" ht="45" customHeight="1">
      <c r="A22" s="155"/>
      <c r="B22" s="155"/>
      <c r="C22" s="156"/>
      <c r="D22" s="155"/>
    </row>
    <row r="23" spans="1:4" s="139" customFormat="1" ht="31.5" customHeight="1">
      <c r="A23" s="155"/>
      <c r="B23" s="155"/>
      <c r="C23" s="156"/>
      <c r="D23" s="155"/>
    </row>
    <row r="24" spans="1:4" s="91" customFormat="1" ht="27.75" customHeight="1">
      <c r="A24" s="157"/>
      <c r="B24" s="157"/>
      <c r="C24" s="157"/>
      <c r="D24" s="157"/>
    </row>
    <row r="25" spans="1:4" s="91" customFormat="1" ht="14.25">
      <c r="A25" s="142"/>
      <c r="B25" s="158"/>
      <c r="C25" s="159"/>
      <c r="D25" s="160"/>
    </row>
    <row r="26" spans="1:4" s="91" customFormat="1" ht="14.25">
      <c r="A26" s="142"/>
      <c r="B26" s="158"/>
      <c r="C26" s="159"/>
      <c r="D26" s="160"/>
    </row>
    <row r="27" spans="1:4" s="91" customFormat="1" ht="14.25">
      <c r="A27" s="142"/>
      <c r="B27" s="158"/>
      <c r="C27" s="159"/>
      <c r="D27" s="160"/>
    </row>
    <row r="28" spans="1:4" s="91" customFormat="1" ht="14.25">
      <c r="A28" s="142"/>
      <c r="B28" s="158"/>
      <c r="C28" s="159"/>
      <c r="D28" s="160"/>
    </row>
    <row r="29" spans="1:3" s="91" customFormat="1" ht="14.25">
      <c r="A29" s="161"/>
      <c r="B29" s="162"/>
      <c r="C29" s="163"/>
    </row>
    <row r="30" spans="1:3" s="91" customFormat="1" ht="14.25">
      <c r="A30" s="161"/>
      <c r="B30" s="162"/>
      <c r="C30" s="163"/>
    </row>
    <row r="31" spans="1:3" s="91" customFormat="1" ht="14.25">
      <c r="A31" s="161"/>
      <c r="B31" s="162"/>
      <c r="C31" s="163"/>
    </row>
    <row r="32" spans="1:3" s="91" customFormat="1" ht="14.25">
      <c r="A32" s="161"/>
      <c r="B32" s="162"/>
      <c r="C32" s="163"/>
    </row>
    <row r="33" spans="1:3" s="91" customFormat="1" ht="14.25">
      <c r="A33" s="161"/>
      <c r="B33" s="162"/>
      <c r="C33" s="163"/>
    </row>
    <row r="34" spans="1:3" s="91" customFormat="1" ht="14.25">
      <c r="A34" s="161"/>
      <c r="B34" s="162"/>
      <c r="C34" s="163"/>
    </row>
    <row r="35" spans="1:3" s="91" customFormat="1" ht="14.25">
      <c r="A35" s="90"/>
      <c r="C35" s="140"/>
    </row>
    <row r="36" spans="1:3" s="91" customFormat="1" ht="14.25">
      <c r="A36" s="90"/>
      <c r="C36" s="140"/>
    </row>
    <row r="37" spans="1:3" s="91" customFormat="1" ht="14.25">
      <c r="A37" s="90"/>
      <c r="C37" s="140"/>
    </row>
    <row r="38" spans="1:3" s="91" customFormat="1" ht="14.25">
      <c r="A38" s="90"/>
      <c r="C38" s="140"/>
    </row>
    <row r="39" spans="1:3" s="91" customFormat="1" ht="14.25">
      <c r="A39" s="90"/>
      <c r="C39" s="140"/>
    </row>
    <row r="40" spans="1:3" s="91" customFormat="1" ht="14.25">
      <c r="A40" s="90"/>
      <c r="C40" s="140"/>
    </row>
    <row r="41" spans="1:3" s="91" customFormat="1" ht="14.25">
      <c r="A41" s="90"/>
      <c r="C41" s="140"/>
    </row>
    <row r="42" spans="1:3" s="91" customFormat="1" ht="14.25">
      <c r="A42" s="90"/>
      <c r="C42" s="140"/>
    </row>
    <row r="43" spans="1:3" s="91" customFormat="1" ht="14.25">
      <c r="A43" s="90"/>
      <c r="C43" s="140"/>
    </row>
    <row r="44" spans="1:3" s="91" customFormat="1" ht="14.25">
      <c r="A44" s="90"/>
      <c r="C44" s="140"/>
    </row>
    <row r="45" spans="1:3" s="91" customFormat="1" ht="14.25">
      <c r="A45" s="90"/>
      <c r="C45" s="140"/>
    </row>
    <row r="46" spans="1:3" s="91" customFormat="1" ht="14.25">
      <c r="A46" s="90"/>
      <c r="C46" s="140"/>
    </row>
    <row r="47" spans="1:3" s="91" customFormat="1" ht="14.25">
      <c r="A47" s="90"/>
      <c r="C47" s="140"/>
    </row>
    <row r="48" spans="1:3" s="91" customFormat="1" ht="14.25">
      <c r="A48" s="90"/>
      <c r="C48" s="140"/>
    </row>
    <row r="49" spans="1:3" s="91" customFormat="1" ht="14.25">
      <c r="A49" s="90"/>
      <c r="C49" s="140"/>
    </row>
    <row r="50" spans="1:3" s="91" customFormat="1" ht="14.25">
      <c r="A50" s="90"/>
      <c r="C50" s="140"/>
    </row>
    <row r="51" spans="1:3" s="91" customFormat="1" ht="14.25">
      <c r="A51" s="90"/>
      <c r="C51" s="140"/>
    </row>
    <row r="52" spans="1:3" s="91" customFormat="1" ht="14.25">
      <c r="A52" s="90"/>
      <c r="C52" s="140"/>
    </row>
    <row r="53" spans="1:3" s="91" customFormat="1" ht="14.25">
      <c r="A53" s="90"/>
      <c r="C53" s="140"/>
    </row>
    <row r="54" spans="1:3" s="91" customFormat="1" ht="14.25">
      <c r="A54" s="90"/>
      <c r="C54" s="140"/>
    </row>
    <row r="55" spans="1:3" s="91" customFormat="1" ht="14.25">
      <c r="A55" s="90"/>
      <c r="C55" s="140"/>
    </row>
    <row r="56" spans="1:3" s="91" customFormat="1" ht="14.25">
      <c r="A56" s="90"/>
      <c r="C56" s="140"/>
    </row>
    <row r="57" spans="1:3" s="91" customFormat="1" ht="14.25">
      <c r="A57" s="90"/>
      <c r="C57" s="140"/>
    </row>
    <row r="58" spans="1:3" s="91" customFormat="1" ht="14.25">
      <c r="A58" s="90"/>
      <c r="C58" s="140"/>
    </row>
    <row r="59" spans="1:3" s="91" customFormat="1" ht="14.25">
      <c r="A59" s="90"/>
      <c r="C59" s="140"/>
    </row>
    <row r="60" spans="1:3" s="91" customFormat="1" ht="14.25">
      <c r="A60" s="90"/>
      <c r="C60" s="140"/>
    </row>
    <row r="61" spans="1:3" s="91" customFormat="1" ht="14.25">
      <c r="A61" s="90"/>
      <c r="C61" s="140"/>
    </row>
    <row r="62" spans="1:3" s="91" customFormat="1" ht="14.25">
      <c r="A62" s="90"/>
      <c r="C62" s="140"/>
    </row>
    <row r="63" spans="1:3" s="91" customFormat="1" ht="14.25">
      <c r="A63" s="90"/>
      <c r="C63" s="140"/>
    </row>
    <row r="64" spans="1:3" s="91" customFormat="1" ht="14.25">
      <c r="A64" s="90"/>
      <c r="C64" s="140"/>
    </row>
    <row r="65" spans="1:3" s="91" customFormat="1" ht="14.25">
      <c r="A65" s="90"/>
      <c r="C65" s="140"/>
    </row>
    <row r="66" spans="1:3" s="91" customFormat="1" ht="14.25">
      <c r="A66" s="90"/>
      <c r="C66" s="140"/>
    </row>
    <row r="67" spans="1:3" s="91" customFormat="1" ht="14.25">
      <c r="A67" s="90"/>
      <c r="C67" s="140"/>
    </row>
    <row r="68" spans="1:3" s="91" customFormat="1" ht="14.25">
      <c r="A68" s="90"/>
      <c r="C68" s="140"/>
    </row>
    <row r="69" spans="1:3" s="91" customFormat="1" ht="14.25">
      <c r="A69" s="90"/>
      <c r="C69" s="140"/>
    </row>
    <row r="70" spans="1:3" s="91" customFormat="1" ht="14.25">
      <c r="A70" s="90"/>
      <c r="C70" s="140"/>
    </row>
    <row r="71" spans="1:3" s="91" customFormat="1" ht="14.25">
      <c r="A71" s="90"/>
      <c r="C71" s="140"/>
    </row>
    <row r="72" spans="1:3" s="91" customFormat="1" ht="14.25">
      <c r="A72" s="90"/>
      <c r="C72" s="140"/>
    </row>
    <row r="73" spans="1:3" s="91" customFormat="1" ht="14.25">
      <c r="A73" s="90"/>
      <c r="C73" s="140"/>
    </row>
    <row r="74" spans="1:3" s="91" customFormat="1" ht="14.25">
      <c r="A74" s="90"/>
      <c r="C74" s="140"/>
    </row>
    <row r="75" spans="1:3" s="91" customFormat="1" ht="14.25">
      <c r="A75" s="90"/>
      <c r="C75" s="140"/>
    </row>
    <row r="76" spans="1:3" s="91" customFormat="1" ht="14.25">
      <c r="A76" s="90"/>
      <c r="C76" s="140"/>
    </row>
    <row r="77" spans="1:3" s="91" customFormat="1" ht="14.25">
      <c r="A77" s="90"/>
      <c r="C77" s="140"/>
    </row>
    <row r="78" spans="1:3" s="91" customFormat="1" ht="14.25">
      <c r="A78" s="90"/>
      <c r="C78" s="140"/>
    </row>
    <row r="79" spans="1:3" s="91" customFormat="1" ht="14.25">
      <c r="A79" s="90"/>
      <c r="C79" s="140"/>
    </row>
    <row r="80" spans="1:3" s="91" customFormat="1" ht="14.25">
      <c r="A80" s="90"/>
      <c r="C80" s="140"/>
    </row>
    <row r="81" spans="1:3" s="91" customFormat="1" ht="14.25">
      <c r="A81" s="90"/>
      <c r="C81" s="140"/>
    </row>
    <row r="82" spans="1:3" s="91" customFormat="1" ht="14.25">
      <c r="A82" s="90"/>
      <c r="C82" s="140"/>
    </row>
    <row r="83" spans="1:3" s="91" customFormat="1" ht="14.25">
      <c r="A83" s="90"/>
      <c r="C83" s="140"/>
    </row>
    <row r="84" spans="1:3" s="91" customFormat="1" ht="14.25">
      <c r="A84" s="90"/>
      <c r="C84" s="140"/>
    </row>
    <row r="85" spans="1:3" s="91" customFormat="1" ht="14.25">
      <c r="A85" s="90"/>
      <c r="C85" s="140"/>
    </row>
    <row r="86" spans="1:3" s="91" customFormat="1" ht="14.25">
      <c r="A86" s="90"/>
      <c r="C86" s="140"/>
    </row>
    <row r="87" spans="1:3" s="91" customFormat="1" ht="14.25">
      <c r="A87" s="90"/>
      <c r="C87" s="140"/>
    </row>
    <row r="88" spans="1:3" s="91" customFormat="1" ht="14.25">
      <c r="A88" s="90"/>
      <c r="C88" s="140"/>
    </row>
    <row r="89" spans="1:3" s="91" customFormat="1" ht="14.25">
      <c r="A89" s="90"/>
      <c r="C89" s="140"/>
    </row>
    <row r="90" spans="1:3" s="91" customFormat="1" ht="14.25">
      <c r="A90" s="90"/>
      <c r="C90" s="140"/>
    </row>
    <row r="91" spans="1:3" s="91" customFormat="1" ht="14.25">
      <c r="A91" s="90"/>
      <c r="C91" s="140"/>
    </row>
    <row r="92" spans="1:3" s="91" customFormat="1" ht="14.25">
      <c r="A92" s="90"/>
      <c r="C92" s="140"/>
    </row>
    <row r="93" spans="1:3" s="91" customFormat="1" ht="14.25">
      <c r="A93" s="90"/>
      <c r="C93" s="140"/>
    </row>
    <row r="94" spans="1:3" s="91" customFormat="1" ht="14.25">
      <c r="A94" s="90"/>
      <c r="C94" s="140"/>
    </row>
    <row r="95" spans="1:3" s="91" customFormat="1" ht="14.25">
      <c r="A95" s="90"/>
      <c r="C95" s="140"/>
    </row>
    <row r="96" spans="1:3" s="91" customFormat="1" ht="14.25">
      <c r="A96" s="90"/>
      <c r="C96" s="140"/>
    </row>
    <row r="97" spans="1:3" s="91" customFormat="1" ht="14.25">
      <c r="A97" s="90"/>
      <c r="C97" s="140"/>
    </row>
    <row r="98" spans="1:3" s="91" customFormat="1" ht="14.25">
      <c r="A98" s="90"/>
      <c r="C98" s="140"/>
    </row>
    <row r="99" spans="1:3" s="91" customFormat="1" ht="14.25">
      <c r="A99" s="90"/>
      <c r="C99" s="140"/>
    </row>
    <row r="100" spans="1:3" s="91" customFormat="1" ht="14.25">
      <c r="A100" s="90"/>
      <c r="C100" s="140"/>
    </row>
    <row r="101" spans="1:3" s="91" customFormat="1" ht="14.25">
      <c r="A101" s="90"/>
      <c r="C101" s="140"/>
    </row>
    <row r="102" spans="1:3" s="91" customFormat="1" ht="14.25">
      <c r="A102" s="90"/>
      <c r="C102" s="140"/>
    </row>
    <row r="103" spans="1:3" s="91" customFormat="1" ht="14.25">
      <c r="A103" s="90"/>
      <c r="C103" s="140"/>
    </row>
    <row r="104" spans="1:3" s="91" customFormat="1" ht="14.25">
      <c r="A104" s="90"/>
      <c r="C104" s="140"/>
    </row>
    <row r="105" spans="1:3" s="91" customFormat="1" ht="14.25">
      <c r="A105" s="90"/>
      <c r="C105" s="140"/>
    </row>
    <row r="106" spans="1:3" s="91" customFormat="1" ht="14.25">
      <c r="A106" s="90"/>
      <c r="C106" s="140"/>
    </row>
    <row r="107" spans="1:3" s="91" customFormat="1" ht="14.25">
      <c r="A107" s="90"/>
      <c r="C107" s="140"/>
    </row>
    <row r="108" spans="1:3" s="91" customFormat="1" ht="14.25">
      <c r="A108" s="90"/>
      <c r="C108" s="140"/>
    </row>
    <row r="109" spans="1:3" s="91" customFormat="1" ht="14.25">
      <c r="A109" s="90"/>
      <c r="C109" s="140"/>
    </row>
    <row r="110" spans="1:3" s="91" customFormat="1" ht="14.25">
      <c r="A110" s="90"/>
      <c r="C110" s="140"/>
    </row>
    <row r="111" spans="1:3" s="91" customFormat="1" ht="14.25">
      <c r="A111" s="90"/>
      <c r="C111" s="140"/>
    </row>
    <row r="112" spans="1:3" s="91" customFormat="1" ht="14.25">
      <c r="A112" s="90"/>
      <c r="C112" s="140"/>
    </row>
    <row r="113" spans="1:3" s="91" customFormat="1" ht="14.25">
      <c r="A113" s="90"/>
      <c r="C113" s="140"/>
    </row>
    <row r="114" spans="1:3" s="91" customFormat="1" ht="14.25">
      <c r="A114" s="90"/>
      <c r="C114" s="140"/>
    </row>
    <row r="115" spans="1:3" s="91" customFormat="1" ht="14.25">
      <c r="A115" s="90"/>
      <c r="C115" s="140"/>
    </row>
    <row r="116" spans="1:3" s="91" customFormat="1" ht="14.25">
      <c r="A116" s="90"/>
      <c r="C116" s="140"/>
    </row>
    <row r="117" spans="1:3" s="91" customFormat="1" ht="14.25">
      <c r="A117" s="90"/>
      <c r="C117" s="140"/>
    </row>
    <row r="118" spans="1:3" s="91" customFormat="1" ht="14.25">
      <c r="A118" s="90"/>
      <c r="C118" s="140"/>
    </row>
    <row r="119" spans="1:3" s="91" customFormat="1" ht="14.25">
      <c r="A119" s="90"/>
      <c r="C119" s="140"/>
    </row>
    <row r="120" spans="1:3" s="91" customFormat="1" ht="14.25">
      <c r="A120" s="90"/>
      <c r="C120" s="140"/>
    </row>
    <row r="121" spans="1:3" s="91" customFormat="1" ht="14.25">
      <c r="A121" s="90"/>
      <c r="C121" s="140"/>
    </row>
    <row r="122" spans="1:3" s="91" customFormat="1" ht="14.25">
      <c r="A122" s="90"/>
      <c r="C122" s="140"/>
    </row>
    <row r="123" spans="1:3" s="91" customFormat="1" ht="14.25">
      <c r="A123" s="90"/>
      <c r="C123" s="140"/>
    </row>
    <row r="124" spans="1:3" s="91" customFormat="1" ht="14.25">
      <c r="A124" s="90"/>
      <c r="C124" s="140"/>
    </row>
    <row r="125" spans="1:3" s="91" customFormat="1" ht="14.25">
      <c r="A125" s="90"/>
      <c r="C125" s="140"/>
    </row>
    <row r="126" spans="1:3" s="91" customFormat="1" ht="14.25">
      <c r="A126" s="90"/>
      <c r="C126" s="140"/>
    </row>
    <row r="127" spans="1:3" s="91" customFormat="1" ht="14.25">
      <c r="A127" s="90"/>
      <c r="C127" s="140"/>
    </row>
    <row r="128" spans="1:3" s="91" customFormat="1" ht="14.25">
      <c r="A128" s="90"/>
      <c r="C128" s="140"/>
    </row>
    <row r="129" spans="1:3" s="91" customFormat="1" ht="14.25">
      <c r="A129" s="90"/>
      <c r="C129" s="140"/>
    </row>
    <row r="130" spans="1:3" s="91" customFormat="1" ht="14.25">
      <c r="A130" s="90"/>
      <c r="C130" s="140"/>
    </row>
    <row r="131" spans="1:3" s="91" customFormat="1" ht="14.25">
      <c r="A131" s="90"/>
      <c r="C131" s="140"/>
    </row>
    <row r="132" spans="1:3" s="91" customFormat="1" ht="14.25">
      <c r="A132" s="90"/>
      <c r="C132" s="140"/>
    </row>
    <row r="133" spans="1:3" s="91" customFormat="1" ht="14.25">
      <c r="A133" s="90"/>
      <c r="C133" s="140"/>
    </row>
    <row r="134" spans="1:3" s="91" customFormat="1" ht="14.25">
      <c r="A134" s="90"/>
      <c r="C134" s="140"/>
    </row>
    <row r="135" spans="1:3" s="91" customFormat="1" ht="14.25">
      <c r="A135" s="90"/>
      <c r="C135" s="140"/>
    </row>
    <row r="136" spans="1:3" s="91" customFormat="1" ht="14.25">
      <c r="A136" s="90"/>
      <c r="C136" s="140"/>
    </row>
    <row r="137" spans="1:3" s="91" customFormat="1" ht="14.25">
      <c r="A137" s="90"/>
      <c r="C137" s="140"/>
    </row>
    <row r="138" spans="1:3" s="91" customFormat="1" ht="14.25">
      <c r="A138" s="90"/>
      <c r="C138" s="140"/>
    </row>
    <row r="139" spans="1:3" s="91" customFormat="1" ht="14.25">
      <c r="A139" s="90"/>
      <c r="C139" s="140"/>
    </row>
    <row r="140" spans="1:3" s="91" customFormat="1" ht="14.25">
      <c r="A140" s="90"/>
      <c r="C140" s="140"/>
    </row>
    <row r="141" spans="1:3" s="91" customFormat="1" ht="14.25">
      <c r="A141" s="90"/>
      <c r="C141" s="140"/>
    </row>
    <row r="142" spans="1:3" s="91" customFormat="1" ht="14.25">
      <c r="A142" s="90"/>
      <c r="C142" s="140"/>
    </row>
    <row r="143" spans="1:3" s="91" customFormat="1" ht="14.25">
      <c r="A143" s="90"/>
      <c r="C143" s="140"/>
    </row>
    <row r="144" spans="1:3" s="91" customFormat="1" ht="14.25">
      <c r="A144" s="90"/>
      <c r="C144" s="140"/>
    </row>
    <row r="145" spans="1:3" s="91" customFormat="1" ht="14.25">
      <c r="A145" s="90"/>
      <c r="C145" s="140"/>
    </row>
    <row r="146" spans="1:3" s="91" customFormat="1" ht="14.25">
      <c r="A146" s="90"/>
      <c r="C146" s="140"/>
    </row>
    <row r="147" spans="1:3" s="91" customFormat="1" ht="14.25">
      <c r="A147" s="90"/>
      <c r="C147" s="140"/>
    </row>
    <row r="148" spans="1:3" s="91" customFormat="1" ht="14.25">
      <c r="A148" s="90"/>
      <c r="C148" s="140"/>
    </row>
    <row r="149" spans="1:3" s="91" customFormat="1" ht="14.25">
      <c r="A149" s="90"/>
      <c r="C149" s="140"/>
    </row>
    <row r="150" spans="1:3" s="91" customFormat="1" ht="14.25">
      <c r="A150" s="90"/>
      <c r="C150" s="140"/>
    </row>
    <row r="151" spans="1:3" s="91" customFormat="1" ht="14.25">
      <c r="A151" s="90"/>
      <c r="C151" s="140"/>
    </row>
    <row r="152" spans="1:3" s="91" customFormat="1" ht="14.25">
      <c r="A152" s="90"/>
      <c r="C152" s="140"/>
    </row>
    <row r="153" spans="1:3" s="91" customFormat="1" ht="14.25">
      <c r="A153" s="90"/>
      <c r="C153" s="140"/>
    </row>
    <row r="154" spans="1:3" s="91" customFormat="1" ht="14.25">
      <c r="A154" s="90"/>
      <c r="C154" s="140"/>
    </row>
    <row r="155" spans="1:3" s="91" customFormat="1" ht="14.25">
      <c r="A155" s="90"/>
      <c r="C155" s="140"/>
    </row>
    <row r="156" spans="1:3" s="91" customFormat="1" ht="14.25">
      <c r="A156" s="90"/>
      <c r="C156" s="140"/>
    </row>
    <row r="157" spans="1:3" s="91" customFormat="1" ht="14.25">
      <c r="A157" s="90"/>
      <c r="C157" s="140"/>
    </row>
    <row r="158" spans="1:3" s="91" customFormat="1" ht="14.25">
      <c r="A158" s="90"/>
      <c r="C158" s="140"/>
    </row>
    <row r="159" spans="1:3" s="91" customFormat="1" ht="14.25">
      <c r="A159" s="90"/>
      <c r="C159" s="140"/>
    </row>
    <row r="160" spans="1:3" s="91" customFormat="1" ht="14.25">
      <c r="A160" s="90"/>
      <c r="C160" s="140"/>
    </row>
    <row r="161" spans="1:3" s="91" customFormat="1" ht="14.25">
      <c r="A161" s="90"/>
      <c r="C161" s="140"/>
    </row>
    <row r="162" spans="1:3" s="91" customFormat="1" ht="14.25">
      <c r="A162" s="90"/>
      <c r="C162" s="140"/>
    </row>
    <row r="163" spans="1:3" s="91" customFormat="1" ht="14.25">
      <c r="A163" s="90"/>
      <c r="C163" s="140"/>
    </row>
    <row r="164" spans="1:3" s="91" customFormat="1" ht="14.25">
      <c r="A164" s="90"/>
      <c r="C164" s="140"/>
    </row>
    <row r="165" spans="1:3" s="91" customFormat="1" ht="14.25">
      <c r="A165" s="90"/>
      <c r="C165" s="140"/>
    </row>
    <row r="166" spans="1:3" s="91" customFormat="1" ht="14.25">
      <c r="A166" s="90"/>
      <c r="C166" s="140"/>
    </row>
    <row r="167" spans="1:3" s="91" customFormat="1" ht="14.25">
      <c r="A167" s="90"/>
      <c r="C167" s="140"/>
    </row>
    <row r="168" spans="1:3" s="91" customFormat="1" ht="14.25">
      <c r="A168" s="90"/>
      <c r="C168" s="140"/>
    </row>
    <row r="169" spans="1:3" s="91" customFormat="1" ht="14.25">
      <c r="A169" s="90"/>
      <c r="C169" s="140"/>
    </row>
    <row r="170" spans="1:3" s="91" customFormat="1" ht="14.25">
      <c r="A170" s="90"/>
      <c r="C170" s="140"/>
    </row>
    <row r="171" spans="1:3" s="91" customFormat="1" ht="14.25">
      <c r="A171" s="90"/>
      <c r="C171" s="140"/>
    </row>
    <row r="172" spans="1:3" s="91" customFormat="1" ht="14.25">
      <c r="A172" s="90"/>
      <c r="C172" s="140"/>
    </row>
    <row r="173" spans="1:3" s="91" customFormat="1" ht="14.25">
      <c r="A173" s="90"/>
      <c r="C173" s="140"/>
    </row>
    <row r="174" spans="1:3" s="91" customFormat="1" ht="14.25">
      <c r="A174" s="90"/>
      <c r="C174" s="140"/>
    </row>
    <row r="175" spans="1:3" s="91" customFormat="1" ht="14.25">
      <c r="A175" s="90"/>
      <c r="C175" s="140"/>
    </row>
    <row r="176" spans="1:3" s="91" customFormat="1" ht="14.25">
      <c r="A176" s="90"/>
      <c r="C176" s="140"/>
    </row>
    <row r="177" spans="1:3" s="91" customFormat="1" ht="14.25">
      <c r="A177" s="90"/>
      <c r="C177" s="140"/>
    </row>
    <row r="178" spans="1:3" s="91" customFormat="1" ht="14.25">
      <c r="A178" s="90"/>
      <c r="C178" s="140"/>
    </row>
    <row r="179" spans="1:3" s="91" customFormat="1" ht="14.25">
      <c r="A179" s="90"/>
      <c r="C179" s="140"/>
    </row>
    <row r="180" spans="1:3" s="91" customFormat="1" ht="14.25">
      <c r="A180" s="90"/>
      <c r="C180" s="140"/>
    </row>
    <row r="181" spans="1:3" s="91" customFormat="1" ht="14.25">
      <c r="A181" s="90"/>
      <c r="C181" s="140"/>
    </row>
    <row r="182" spans="1:3" s="91" customFormat="1" ht="14.25">
      <c r="A182" s="90"/>
      <c r="C182" s="140"/>
    </row>
    <row r="183" spans="1:3" s="91" customFormat="1" ht="14.25">
      <c r="A183" s="90"/>
      <c r="C183" s="140"/>
    </row>
    <row r="184" spans="1:3" s="91" customFormat="1" ht="14.25">
      <c r="A184" s="90"/>
      <c r="C184" s="140"/>
    </row>
    <row r="185" spans="1:3" s="91" customFormat="1" ht="14.25">
      <c r="A185" s="90"/>
      <c r="C185" s="140"/>
    </row>
    <row r="186" spans="1:3" s="91" customFormat="1" ht="14.25">
      <c r="A186" s="90"/>
      <c r="C186" s="140"/>
    </row>
    <row r="187" spans="1:3" s="91" customFormat="1" ht="14.25">
      <c r="A187" s="90"/>
      <c r="C187" s="140"/>
    </row>
    <row r="188" spans="1:3" s="91" customFormat="1" ht="14.25">
      <c r="A188" s="90"/>
      <c r="C188" s="140"/>
    </row>
    <row r="189" spans="1:3" s="91" customFormat="1" ht="14.25">
      <c r="A189" s="90"/>
      <c r="C189" s="140"/>
    </row>
    <row r="190" spans="1:3" s="91" customFormat="1" ht="14.25">
      <c r="A190" s="90"/>
      <c r="C190" s="140"/>
    </row>
    <row r="191" spans="1:3" s="91" customFormat="1" ht="14.25">
      <c r="A191" s="90"/>
      <c r="C191" s="140"/>
    </row>
    <row r="192" spans="1:3" s="91" customFormat="1" ht="14.25">
      <c r="A192" s="90"/>
      <c r="C192" s="140"/>
    </row>
    <row r="193" spans="1:3" s="91" customFormat="1" ht="14.25">
      <c r="A193" s="90"/>
      <c r="C193" s="140"/>
    </row>
    <row r="194" spans="1:3" s="91" customFormat="1" ht="14.25">
      <c r="A194" s="90"/>
      <c r="C194" s="140"/>
    </row>
    <row r="195" spans="1:3" s="91" customFormat="1" ht="14.25">
      <c r="A195" s="90"/>
      <c r="C195" s="140"/>
    </row>
    <row r="196" spans="1:3" s="91" customFormat="1" ht="14.25">
      <c r="A196" s="90"/>
      <c r="C196" s="140"/>
    </row>
    <row r="197" spans="1:3" s="91" customFormat="1" ht="14.25">
      <c r="A197" s="90"/>
      <c r="C197" s="140"/>
    </row>
    <row r="198" spans="1:3" s="91" customFormat="1" ht="14.25">
      <c r="A198" s="90"/>
      <c r="C198" s="140"/>
    </row>
    <row r="199" spans="1:3" s="91" customFormat="1" ht="14.25">
      <c r="A199" s="90"/>
      <c r="C199" s="140"/>
    </row>
    <row r="200" spans="1:3" s="91" customFormat="1" ht="14.25">
      <c r="A200" s="90"/>
      <c r="C200" s="140"/>
    </row>
    <row r="201" spans="1:3" s="91" customFormat="1" ht="14.25">
      <c r="A201" s="90"/>
      <c r="C201" s="140"/>
    </row>
    <row r="202" spans="1:3" s="91" customFormat="1" ht="14.25">
      <c r="A202" s="90"/>
      <c r="C202" s="140"/>
    </row>
    <row r="203" spans="1:3" s="91" customFormat="1" ht="14.25">
      <c r="A203" s="90"/>
      <c r="C203" s="140"/>
    </row>
    <row r="204" spans="1:3" s="91" customFormat="1" ht="14.25">
      <c r="A204" s="90"/>
      <c r="C204" s="140"/>
    </row>
    <row r="205" spans="1:3" s="91" customFormat="1" ht="14.25">
      <c r="A205" s="90"/>
      <c r="C205" s="140"/>
    </row>
    <row r="206" spans="1:3" s="91" customFormat="1" ht="14.25">
      <c r="A206" s="90"/>
      <c r="C206" s="140"/>
    </row>
    <row r="207" spans="1:3" s="91" customFormat="1" ht="14.25">
      <c r="A207" s="90"/>
      <c r="C207" s="140"/>
    </row>
    <row r="208" spans="1:3" s="91" customFormat="1" ht="14.25">
      <c r="A208" s="90"/>
      <c r="C208" s="140"/>
    </row>
    <row r="209" spans="1:3" s="91" customFormat="1" ht="14.25">
      <c r="A209" s="90"/>
      <c r="C209" s="140"/>
    </row>
    <row r="210" spans="1:3" s="91" customFormat="1" ht="14.25">
      <c r="A210" s="90"/>
      <c r="C210" s="140"/>
    </row>
    <row r="211" spans="1:3" s="91" customFormat="1" ht="14.25">
      <c r="A211" s="90"/>
      <c r="C211" s="140"/>
    </row>
    <row r="212" spans="1:3" s="91" customFormat="1" ht="14.25">
      <c r="A212" s="90"/>
      <c r="C212" s="140"/>
    </row>
    <row r="213" spans="1:3" s="91" customFormat="1" ht="14.25">
      <c r="A213" s="90"/>
      <c r="C213" s="140"/>
    </row>
    <row r="214" spans="1:3" s="91" customFormat="1" ht="14.25">
      <c r="A214" s="90"/>
      <c r="C214" s="140"/>
    </row>
    <row r="215" spans="1:3" s="91" customFormat="1" ht="14.25">
      <c r="A215" s="90"/>
      <c r="C215" s="140"/>
    </row>
    <row r="216" spans="1:3" s="91" customFormat="1" ht="14.25">
      <c r="A216" s="90"/>
      <c r="C216" s="140"/>
    </row>
    <row r="217" spans="1:3" s="91" customFormat="1" ht="14.25">
      <c r="A217" s="90"/>
      <c r="C217" s="140"/>
    </row>
    <row r="218" spans="1:3" s="91" customFormat="1" ht="14.25">
      <c r="A218" s="90"/>
      <c r="C218" s="140"/>
    </row>
    <row r="219" spans="1:3" s="91" customFormat="1" ht="14.25">
      <c r="A219" s="90"/>
      <c r="C219" s="140"/>
    </row>
    <row r="220" spans="1:3" s="91" customFormat="1" ht="14.25">
      <c r="A220" s="90"/>
      <c r="C220" s="140"/>
    </row>
    <row r="221" spans="1:3" s="91" customFormat="1" ht="14.25">
      <c r="A221" s="90"/>
      <c r="C221" s="140"/>
    </row>
    <row r="222" spans="1:3" s="91" customFormat="1" ht="14.25">
      <c r="A222" s="90"/>
      <c r="C222" s="140"/>
    </row>
    <row r="223" spans="1:3" s="91" customFormat="1" ht="14.25">
      <c r="A223" s="90"/>
      <c r="C223" s="140"/>
    </row>
    <row r="224" spans="1:3" s="91" customFormat="1" ht="14.25">
      <c r="A224" s="90"/>
      <c r="C224" s="140"/>
    </row>
    <row r="225" spans="1:3" s="91" customFormat="1" ht="14.25">
      <c r="A225" s="90"/>
      <c r="C225" s="140"/>
    </row>
    <row r="226" spans="1:3" s="91" customFormat="1" ht="14.25">
      <c r="A226" s="90"/>
      <c r="C226" s="140"/>
    </row>
    <row r="227" spans="1:3" s="91" customFormat="1" ht="14.25">
      <c r="A227" s="90"/>
      <c r="C227" s="140"/>
    </row>
    <row r="228" spans="1:3" s="91" customFormat="1" ht="14.25">
      <c r="A228" s="90"/>
      <c r="C228" s="140"/>
    </row>
    <row r="229" spans="1:3" s="91" customFormat="1" ht="14.25">
      <c r="A229" s="90"/>
      <c r="C229" s="140"/>
    </row>
    <row r="230" spans="1:3" s="91" customFormat="1" ht="14.25">
      <c r="A230" s="90"/>
      <c r="C230" s="140"/>
    </row>
    <row r="231" spans="1:3" s="91" customFormat="1" ht="14.25">
      <c r="A231" s="90"/>
      <c r="C231" s="140"/>
    </row>
    <row r="232" spans="1:3" s="91" customFormat="1" ht="14.25">
      <c r="A232" s="90"/>
      <c r="C232" s="140"/>
    </row>
    <row r="233" spans="1:3" s="91" customFormat="1" ht="14.25">
      <c r="A233" s="90"/>
      <c r="C233" s="140"/>
    </row>
    <row r="234" spans="1:3" s="91" customFormat="1" ht="14.25">
      <c r="A234" s="90"/>
      <c r="C234" s="140"/>
    </row>
    <row r="235" spans="1:3" s="91" customFormat="1" ht="14.25">
      <c r="A235" s="90"/>
      <c r="C235" s="140"/>
    </row>
    <row r="236" spans="1:3" s="91" customFormat="1" ht="14.25">
      <c r="A236" s="90"/>
      <c r="C236" s="140"/>
    </row>
    <row r="237" spans="1:3" s="91" customFormat="1" ht="14.25">
      <c r="A237" s="90"/>
      <c r="C237" s="140"/>
    </row>
    <row r="238" spans="1:3" s="91" customFormat="1" ht="14.25">
      <c r="A238" s="90"/>
      <c r="C238" s="140"/>
    </row>
    <row r="239" spans="1:3" s="91" customFormat="1" ht="14.25">
      <c r="A239" s="90"/>
      <c r="C239" s="140"/>
    </row>
    <row r="240" spans="1:3" s="91" customFormat="1" ht="14.25">
      <c r="A240" s="90"/>
      <c r="C240" s="140"/>
    </row>
    <row r="241" spans="1:3" s="91" customFormat="1" ht="14.25">
      <c r="A241" s="90"/>
      <c r="C241" s="140"/>
    </row>
    <row r="242" spans="1:3" s="91" customFormat="1" ht="14.25">
      <c r="A242" s="90"/>
      <c r="C242" s="140"/>
    </row>
    <row r="243" spans="1:3" s="91" customFormat="1" ht="14.25">
      <c r="A243" s="90"/>
      <c r="C243" s="140"/>
    </row>
    <row r="244" spans="1:3" s="91" customFormat="1" ht="14.25">
      <c r="A244" s="90"/>
      <c r="C244" s="140"/>
    </row>
    <row r="245" spans="1:3" s="91" customFormat="1" ht="14.25">
      <c r="A245" s="90"/>
      <c r="C245" s="140"/>
    </row>
    <row r="246" spans="1:3" s="91" customFormat="1" ht="14.25">
      <c r="A246" s="90"/>
      <c r="C246" s="140"/>
    </row>
    <row r="247" spans="1:3" s="91" customFormat="1" ht="14.25">
      <c r="A247" s="90"/>
      <c r="C247" s="140"/>
    </row>
    <row r="248" spans="1:3" s="91" customFormat="1" ht="14.25">
      <c r="A248" s="90"/>
      <c r="C248" s="140"/>
    </row>
    <row r="249" spans="1:3" s="91" customFormat="1" ht="14.25">
      <c r="A249" s="90"/>
      <c r="C249" s="140"/>
    </row>
    <row r="250" spans="1:3" s="91" customFormat="1" ht="14.25">
      <c r="A250" s="90"/>
      <c r="C250" s="140"/>
    </row>
    <row r="251" spans="1:3" s="91" customFormat="1" ht="14.25">
      <c r="A251" s="90"/>
      <c r="C251" s="140"/>
    </row>
    <row r="252" spans="1:3" s="91" customFormat="1" ht="14.25">
      <c r="A252" s="90"/>
      <c r="C252" s="140"/>
    </row>
    <row r="253" spans="1:3" s="91" customFormat="1" ht="14.25">
      <c r="A253" s="90"/>
      <c r="C253" s="140"/>
    </row>
    <row r="254" spans="1:3" s="91" customFormat="1" ht="14.25">
      <c r="A254" s="90"/>
      <c r="C254" s="140"/>
    </row>
    <row r="255" spans="1:3" s="91" customFormat="1" ht="14.25">
      <c r="A255" s="90"/>
      <c r="C255" s="140"/>
    </row>
    <row r="256" spans="1:3" s="91" customFormat="1" ht="14.25">
      <c r="A256" s="90"/>
      <c r="C256" s="140"/>
    </row>
  </sheetData>
  <sheetProtection/>
  <mergeCells count="3">
    <mergeCell ref="A2:D2"/>
    <mergeCell ref="B3:D3"/>
    <mergeCell ref="A24:D24"/>
  </mergeCells>
  <printOptions/>
  <pageMargins left="0.75" right="0.75" top="1" bottom="1" header="0.51" footer="0.51"/>
  <pageSetup fitToHeight="1" fitToWidth="1" orientation="portrait" paperSize="9" scale="93"/>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D256"/>
  <sheetViews>
    <sheetView zoomScaleSheetLayoutView="100" workbookViewId="0" topLeftCell="A1">
      <selection activeCell="I19" sqref="I19"/>
    </sheetView>
  </sheetViews>
  <sheetFormatPr defaultColWidth="9.00390625" defaultRowHeight="14.25"/>
  <cols>
    <col min="1" max="1" width="15.875" style="90" customWidth="1"/>
    <col min="2" max="2" width="39.50390625" style="91" customWidth="1"/>
    <col min="3" max="3" width="18.25390625" style="140" customWidth="1"/>
    <col min="4" max="4" width="8.625" style="91" customWidth="1"/>
    <col min="5" max="253" width="9.00390625" style="91" customWidth="1"/>
  </cols>
  <sheetData>
    <row r="1" spans="1:3" s="91" customFormat="1" ht="12.75" customHeight="1">
      <c r="A1" s="90"/>
      <c r="C1" s="140"/>
    </row>
    <row r="2" spans="1:4" s="91" customFormat="1" ht="27" customHeight="1">
      <c r="A2" s="141" t="s">
        <v>30</v>
      </c>
      <c r="B2" s="141"/>
      <c r="C2" s="141"/>
      <c r="D2" s="141"/>
    </row>
    <row r="3" spans="1:4" s="91" customFormat="1" ht="22.5" customHeight="1">
      <c r="A3" s="142"/>
      <c r="B3" s="143" t="s">
        <v>63</v>
      </c>
      <c r="C3" s="143"/>
      <c r="D3" s="143"/>
    </row>
    <row r="4" spans="1:4" s="139" customFormat="1" ht="36" customHeight="1">
      <c r="A4" s="144" t="s">
        <v>64</v>
      </c>
      <c r="B4" s="144" t="s">
        <v>67</v>
      </c>
      <c r="C4" s="144" t="s">
        <v>66</v>
      </c>
      <c r="D4" s="145" t="s">
        <v>97</v>
      </c>
    </row>
    <row r="5" spans="1:4" s="139" customFormat="1" ht="30" customHeight="1">
      <c r="A5" s="146" t="s">
        <v>68</v>
      </c>
      <c r="B5" s="147" t="s">
        <v>1448</v>
      </c>
      <c r="C5" s="148">
        <f>C6+C11+C12+C13+C14</f>
        <v>33258</v>
      </c>
      <c r="D5" s="149"/>
    </row>
    <row r="6" spans="1:4" s="139" customFormat="1" ht="30" customHeight="1">
      <c r="A6" s="148">
        <v>1</v>
      </c>
      <c r="B6" s="147" t="s">
        <v>1450</v>
      </c>
      <c r="C6" s="148">
        <f>C7</f>
        <v>23246</v>
      </c>
      <c r="D6" s="149"/>
    </row>
    <row r="7" spans="1:4" s="139" customFormat="1" ht="30" customHeight="1">
      <c r="A7" s="146"/>
      <c r="B7" s="147" t="s">
        <v>1452</v>
      </c>
      <c r="C7" s="148">
        <v>23246</v>
      </c>
      <c r="D7" s="149"/>
    </row>
    <row r="8" spans="1:4" s="139" customFormat="1" ht="30" customHeight="1">
      <c r="A8" s="146"/>
      <c r="B8" s="147" t="s">
        <v>1454</v>
      </c>
      <c r="C8" s="148">
        <v>11700</v>
      </c>
      <c r="D8" s="149"/>
    </row>
    <row r="9" spans="1:4" s="139" customFormat="1" ht="30" customHeight="1">
      <c r="A9" s="146"/>
      <c r="B9" s="147" t="s">
        <v>1456</v>
      </c>
      <c r="C9" s="148">
        <v>8646</v>
      </c>
      <c r="D9" s="149"/>
    </row>
    <row r="10" spans="1:4" s="139" customFormat="1" ht="30" customHeight="1">
      <c r="A10" s="146"/>
      <c r="B10" s="147" t="s">
        <v>1457</v>
      </c>
      <c r="C10" s="148">
        <v>2900</v>
      </c>
      <c r="D10" s="149"/>
    </row>
    <row r="11" spans="1:4" s="139" customFormat="1" ht="30" customHeight="1">
      <c r="A11" s="148">
        <v>2</v>
      </c>
      <c r="B11" s="147" t="s">
        <v>1458</v>
      </c>
      <c r="C11" s="148">
        <v>100</v>
      </c>
      <c r="D11" s="149"/>
    </row>
    <row r="12" spans="1:4" s="139" customFormat="1" ht="30" customHeight="1">
      <c r="A12" s="148">
        <v>3</v>
      </c>
      <c r="B12" s="147" t="s">
        <v>1459</v>
      </c>
      <c r="C12" s="148">
        <v>600</v>
      </c>
      <c r="D12" s="149"/>
    </row>
    <row r="13" spans="1:4" s="139" customFormat="1" ht="30" customHeight="1">
      <c r="A13" s="148">
        <v>4</v>
      </c>
      <c r="B13" s="147" t="s">
        <v>1460</v>
      </c>
      <c r="C13" s="148">
        <v>500</v>
      </c>
      <c r="D13" s="149"/>
    </row>
    <row r="14" spans="1:4" s="139" customFormat="1" ht="30" customHeight="1">
      <c r="A14" s="148">
        <v>5</v>
      </c>
      <c r="B14" s="75" t="s">
        <v>1461</v>
      </c>
      <c r="C14" s="148">
        <v>8812</v>
      </c>
      <c r="D14" s="149"/>
    </row>
    <row r="15" spans="1:4" s="139" customFormat="1" ht="30" customHeight="1">
      <c r="A15" s="146" t="s">
        <v>76</v>
      </c>
      <c r="B15" s="75" t="s">
        <v>1462</v>
      </c>
      <c r="C15" s="148">
        <v>7557</v>
      </c>
      <c r="D15" s="150"/>
    </row>
    <row r="16" spans="1:4" s="139" customFormat="1" ht="30" customHeight="1">
      <c r="A16" s="146" t="s">
        <v>82</v>
      </c>
      <c r="B16" s="147" t="s">
        <v>1463</v>
      </c>
      <c r="C16" s="148">
        <v>5400</v>
      </c>
      <c r="D16" s="150"/>
    </row>
    <row r="17" spans="1:4" s="139" customFormat="1" ht="30" customHeight="1">
      <c r="A17" s="146" t="s">
        <v>84</v>
      </c>
      <c r="B17" s="147" t="s">
        <v>74</v>
      </c>
      <c r="C17" s="148">
        <v>6609</v>
      </c>
      <c r="D17" s="149"/>
    </row>
    <row r="18" spans="1:4" s="139" customFormat="1" ht="30" customHeight="1">
      <c r="A18" s="146" t="s">
        <v>86</v>
      </c>
      <c r="B18" s="147" t="s">
        <v>75</v>
      </c>
      <c r="C18" s="148">
        <v>5000</v>
      </c>
      <c r="D18" s="149"/>
    </row>
    <row r="19" spans="1:4" s="139" customFormat="1" ht="30" customHeight="1">
      <c r="A19" s="146" t="s">
        <v>1464</v>
      </c>
      <c r="B19" s="147" t="s">
        <v>1465</v>
      </c>
      <c r="C19" s="148">
        <v>39785</v>
      </c>
      <c r="D19" s="149"/>
    </row>
    <row r="20" spans="1:4" s="139" customFormat="1" ht="30" customHeight="1">
      <c r="A20" s="146" t="s">
        <v>1466</v>
      </c>
      <c r="B20" s="151" t="s">
        <v>78</v>
      </c>
      <c r="C20" s="148">
        <v>100</v>
      </c>
      <c r="D20" s="149"/>
    </row>
    <row r="21" spans="1:4" s="139" customFormat="1" ht="40.5" customHeight="1">
      <c r="A21" s="152"/>
      <c r="B21" s="152" t="s">
        <v>90</v>
      </c>
      <c r="C21" s="153">
        <v>97709</v>
      </c>
      <c r="D21" s="154"/>
    </row>
    <row r="22" spans="1:4" s="139" customFormat="1" ht="45" customHeight="1">
      <c r="A22" s="155"/>
      <c r="B22" s="155"/>
      <c r="C22" s="156"/>
      <c r="D22" s="155"/>
    </row>
    <row r="23" spans="1:4" s="139" customFormat="1" ht="31.5" customHeight="1">
      <c r="A23" s="155"/>
      <c r="B23" s="155"/>
      <c r="C23" s="156"/>
      <c r="D23" s="155"/>
    </row>
    <row r="24" spans="1:4" s="91" customFormat="1" ht="27.75" customHeight="1">
      <c r="A24" s="157"/>
      <c r="B24" s="157"/>
      <c r="C24" s="157"/>
      <c r="D24" s="157"/>
    </row>
    <row r="25" spans="1:4" s="91" customFormat="1" ht="14.25">
      <c r="A25" s="142"/>
      <c r="B25" s="158"/>
      <c r="C25" s="159"/>
      <c r="D25" s="160"/>
    </row>
    <row r="26" spans="1:4" s="91" customFormat="1" ht="14.25">
      <c r="A26" s="142"/>
      <c r="B26" s="158"/>
      <c r="C26" s="159"/>
      <c r="D26" s="160"/>
    </row>
    <row r="27" spans="1:4" s="91" customFormat="1" ht="14.25">
      <c r="A27" s="142"/>
      <c r="B27" s="158"/>
      <c r="C27" s="159"/>
      <c r="D27" s="160"/>
    </row>
    <row r="28" spans="1:4" s="91" customFormat="1" ht="14.25">
      <c r="A28" s="142"/>
      <c r="B28" s="158"/>
      <c r="C28" s="159"/>
      <c r="D28" s="160"/>
    </row>
    <row r="29" spans="1:3" s="91" customFormat="1" ht="14.25">
      <c r="A29" s="161"/>
      <c r="B29" s="162"/>
      <c r="C29" s="163"/>
    </row>
    <row r="30" spans="1:3" s="91" customFormat="1" ht="14.25">
      <c r="A30" s="161"/>
      <c r="B30" s="162"/>
      <c r="C30" s="163"/>
    </row>
    <row r="31" spans="1:3" s="91" customFormat="1" ht="14.25">
      <c r="A31" s="161"/>
      <c r="B31" s="162"/>
      <c r="C31" s="163"/>
    </row>
    <row r="32" spans="1:3" s="91" customFormat="1" ht="14.25">
      <c r="A32" s="161"/>
      <c r="B32" s="162"/>
      <c r="C32" s="163"/>
    </row>
    <row r="33" spans="1:3" s="91" customFormat="1" ht="14.25">
      <c r="A33" s="161"/>
      <c r="B33" s="162"/>
      <c r="C33" s="163"/>
    </row>
    <row r="34" spans="1:3" s="91" customFormat="1" ht="14.25">
      <c r="A34" s="161"/>
      <c r="B34" s="162"/>
      <c r="C34" s="163"/>
    </row>
    <row r="35" spans="1:3" s="91" customFormat="1" ht="14.25">
      <c r="A35" s="90"/>
      <c r="C35" s="140"/>
    </row>
    <row r="36" spans="1:3" s="91" customFormat="1" ht="14.25">
      <c r="A36" s="90"/>
      <c r="C36" s="140"/>
    </row>
    <row r="37" spans="1:3" s="91" customFormat="1" ht="14.25">
      <c r="A37" s="90"/>
      <c r="C37" s="140"/>
    </row>
    <row r="38" spans="1:3" s="91" customFormat="1" ht="14.25">
      <c r="A38" s="90"/>
      <c r="C38" s="140"/>
    </row>
    <row r="39" spans="1:3" s="91" customFormat="1" ht="14.25">
      <c r="A39" s="90"/>
      <c r="C39" s="140"/>
    </row>
    <row r="40" spans="1:3" s="91" customFormat="1" ht="14.25">
      <c r="A40" s="90"/>
      <c r="C40" s="140"/>
    </row>
    <row r="41" spans="1:3" s="91" customFormat="1" ht="14.25">
      <c r="A41" s="90"/>
      <c r="C41" s="140"/>
    </row>
    <row r="42" spans="1:3" s="91" customFormat="1" ht="14.25">
      <c r="A42" s="90"/>
      <c r="C42" s="140"/>
    </row>
    <row r="43" spans="1:3" s="91" customFormat="1" ht="14.25">
      <c r="A43" s="90"/>
      <c r="C43" s="140"/>
    </row>
    <row r="44" spans="1:3" s="91" customFormat="1" ht="14.25">
      <c r="A44" s="90"/>
      <c r="C44" s="140"/>
    </row>
    <row r="45" spans="1:3" s="91" customFormat="1" ht="14.25">
      <c r="A45" s="90"/>
      <c r="C45" s="140"/>
    </row>
    <row r="46" spans="1:3" s="91" customFormat="1" ht="14.25">
      <c r="A46" s="90"/>
      <c r="C46" s="140"/>
    </row>
    <row r="47" spans="1:3" s="91" customFormat="1" ht="14.25">
      <c r="A47" s="90"/>
      <c r="C47" s="140"/>
    </row>
    <row r="48" spans="1:3" s="91" customFormat="1" ht="14.25">
      <c r="A48" s="90"/>
      <c r="C48" s="140"/>
    </row>
    <row r="49" spans="1:3" s="91" customFormat="1" ht="14.25">
      <c r="A49" s="90"/>
      <c r="C49" s="140"/>
    </row>
    <row r="50" spans="1:3" s="91" customFormat="1" ht="14.25">
      <c r="A50" s="90"/>
      <c r="C50" s="140"/>
    </row>
    <row r="51" spans="1:3" s="91" customFormat="1" ht="14.25">
      <c r="A51" s="90"/>
      <c r="C51" s="140"/>
    </row>
    <row r="52" spans="1:3" s="91" customFormat="1" ht="14.25">
      <c r="A52" s="90"/>
      <c r="C52" s="140"/>
    </row>
    <row r="53" spans="1:3" s="91" customFormat="1" ht="14.25">
      <c r="A53" s="90"/>
      <c r="C53" s="140"/>
    </row>
    <row r="54" spans="1:3" s="91" customFormat="1" ht="14.25">
      <c r="A54" s="90"/>
      <c r="C54" s="140"/>
    </row>
    <row r="55" spans="1:3" s="91" customFormat="1" ht="14.25">
      <c r="A55" s="90"/>
      <c r="C55" s="140"/>
    </row>
    <row r="56" spans="1:3" s="91" customFormat="1" ht="14.25">
      <c r="A56" s="90"/>
      <c r="C56" s="140"/>
    </row>
    <row r="57" spans="1:3" s="91" customFormat="1" ht="14.25">
      <c r="A57" s="90"/>
      <c r="C57" s="140"/>
    </row>
    <row r="58" spans="1:3" s="91" customFormat="1" ht="14.25">
      <c r="A58" s="90"/>
      <c r="C58" s="140"/>
    </row>
    <row r="59" spans="1:3" s="91" customFormat="1" ht="14.25">
      <c r="A59" s="90"/>
      <c r="C59" s="140"/>
    </row>
    <row r="60" spans="1:3" s="91" customFormat="1" ht="14.25">
      <c r="A60" s="90"/>
      <c r="C60" s="140"/>
    </row>
    <row r="61" spans="1:3" s="91" customFormat="1" ht="14.25">
      <c r="A61" s="90"/>
      <c r="C61" s="140"/>
    </row>
    <row r="62" spans="1:3" s="91" customFormat="1" ht="14.25">
      <c r="A62" s="90"/>
      <c r="C62" s="140"/>
    </row>
    <row r="63" spans="1:3" s="91" customFormat="1" ht="14.25">
      <c r="A63" s="90"/>
      <c r="C63" s="140"/>
    </row>
    <row r="64" spans="1:3" s="91" customFormat="1" ht="14.25">
      <c r="A64" s="90"/>
      <c r="C64" s="140"/>
    </row>
    <row r="65" spans="1:3" s="91" customFormat="1" ht="14.25">
      <c r="A65" s="90"/>
      <c r="C65" s="140"/>
    </row>
    <row r="66" spans="1:3" s="91" customFormat="1" ht="14.25">
      <c r="A66" s="90"/>
      <c r="C66" s="140"/>
    </row>
    <row r="67" spans="1:3" s="91" customFormat="1" ht="14.25">
      <c r="A67" s="90"/>
      <c r="C67" s="140"/>
    </row>
    <row r="68" spans="1:3" s="91" customFormat="1" ht="14.25">
      <c r="A68" s="90"/>
      <c r="C68" s="140"/>
    </row>
    <row r="69" spans="1:3" s="91" customFormat="1" ht="14.25">
      <c r="A69" s="90"/>
      <c r="C69" s="140"/>
    </row>
    <row r="70" spans="1:3" s="91" customFormat="1" ht="14.25">
      <c r="A70" s="90"/>
      <c r="C70" s="140"/>
    </row>
    <row r="71" spans="1:3" s="91" customFormat="1" ht="14.25">
      <c r="A71" s="90"/>
      <c r="C71" s="140"/>
    </row>
    <row r="72" spans="1:3" s="91" customFormat="1" ht="14.25">
      <c r="A72" s="90"/>
      <c r="C72" s="140"/>
    </row>
    <row r="73" spans="1:3" s="91" customFormat="1" ht="14.25">
      <c r="A73" s="90"/>
      <c r="C73" s="140"/>
    </row>
    <row r="74" spans="1:3" s="91" customFormat="1" ht="14.25">
      <c r="A74" s="90"/>
      <c r="C74" s="140"/>
    </row>
    <row r="75" spans="1:3" s="91" customFormat="1" ht="14.25">
      <c r="A75" s="90"/>
      <c r="C75" s="140"/>
    </row>
    <row r="76" spans="1:3" s="91" customFormat="1" ht="14.25">
      <c r="A76" s="90"/>
      <c r="C76" s="140"/>
    </row>
    <row r="77" spans="1:3" s="91" customFormat="1" ht="14.25">
      <c r="A77" s="90"/>
      <c r="C77" s="140"/>
    </row>
    <row r="78" spans="1:3" s="91" customFormat="1" ht="14.25">
      <c r="A78" s="90"/>
      <c r="C78" s="140"/>
    </row>
    <row r="79" spans="1:3" s="91" customFormat="1" ht="14.25">
      <c r="A79" s="90"/>
      <c r="C79" s="140"/>
    </row>
    <row r="80" spans="1:3" s="91" customFormat="1" ht="14.25">
      <c r="A80" s="90"/>
      <c r="C80" s="140"/>
    </row>
    <row r="81" spans="1:3" s="91" customFormat="1" ht="14.25">
      <c r="A81" s="90"/>
      <c r="C81" s="140"/>
    </row>
    <row r="82" spans="1:3" s="91" customFormat="1" ht="14.25">
      <c r="A82" s="90"/>
      <c r="C82" s="140"/>
    </row>
    <row r="83" spans="1:3" s="91" customFormat="1" ht="14.25">
      <c r="A83" s="90"/>
      <c r="C83" s="140"/>
    </row>
    <row r="84" spans="1:3" s="91" customFormat="1" ht="14.25">
      <c r="A84" s="90"/>
      <c r="C84" s="140"/>
    </row>
    <row r="85" spans="1:3" s="91" customFormat="1" ht="14.25">
      <c r="A85" s="90"/>
      <c r="C85" s="140"/>
    </row>
    <row r="86" spans="1:3" s="91" customFormat="1" ht="14.25">
      <c r="A86" s="90"/>
      <c r="C86" s="140"/>
    </row>
    <row r="87" spans="1:3" s="91" customFormat="1" ht="14.25">
      <c r="A87" s="90"/>
      <c r="C87" s="140"/>
    </row>
    <row r="88" spans="1:3" s="91" customFormat="1" ht="14.25">
      <c r="A88" s="90"/>
      <c r="C88" s="140"/>
    </row>
    <row r="89" spans="1:3" s="91" customFormat="1" ht="14.25">
      <c r="A89" s="90"/>
      <c r="C89" s="140"/>
    </row>
    <row r="90" spans="1:3" s="91" customFormat="1" ht="14.25">
      <c r="A90" s="90"/>
      <c r="C90" s="140"/>
    </row>
    <row r="91" spans="1:3" s="91" customFormat="1" ht="14.25">
      <c r="A91" s="90"/>
      <c r="C91" s="140"/>
    </row>
    <row r="92" spans="1:3" s="91" customFormat="1" ht="14.25">
      <c r="A92" s="90"/>
      <c r="C92" s="140"/>
    </row>
    <row r="93" spans="1:3" s="91" customFormat="1" ht="14.25">
      <c r="A93" s="90"/>
      <c r="C93" s="140"/>
    </row>
    <row r="94" spans="1:3" s="91" customFormat="1" ht="14.25">
      <c r="A94" s="90"/>
      <c r="C94" s="140"/>
    </row>
    <row r="95" spans="1:3" s="91" customFormat="1" ht="14.25">
      <c r="A95" s="90"/>
      <c r="C95" s="140"/>
    </row>
    <row r="96" spans="1:3" s="91" customFormat="1" ht="14.25">
      <c r="A96" s="90"/>
      <c r="C96" s="140"/>
    </row>
    <row r="97" spans="1:3" s="91" customFormat="1" ht="14.25">
      <c r="A97" s="90"/>
      <c r="C97" s="140"/>
    </row>
    <row r="98" spans="1:3" s="91" customFormat="1" ht="14.25">
      <c r="A98" s="90"/>
      <c r="C98" s="140"/>
    </row>
    <row r="99" spans="1:3" s="91" customFormat="1" ht="14.25">
      <c r="A99" s="90"/>
      <c r="C99" s="140"/>
    </row>
    <row r="100" spans="1:3" s="91" customFormat="1" ht="14.25">
      <c r="A100" s="90"/>
      <c r="C100" s="140"/>
    </row>
    <row r="101" spans="1:3" s="91" customFormat="1" ht="14.25">
      <c r="A101" s="90"/>
      <c r="C101" s="140"/>
    </row>
    <row r="102" spans="1:3" s="91" customFormat="1" ht="14.25">
      <c r="A102" s="90"/>
      <c r="C102" s="140"/>
    </row>
    <row r="103" spans="1:3" s="91" customFormat="1" ht="14.25">
      <c r="A103" s="90"/>
      <c r="C103" s="140"/>
    </row>
    <row r="104" spans="1:3" s="91" customFormat="1" ht="14.25">
      <c r="A104" s="90"/>
      <c r="C104" s="140"/>
    </row>
    <row r="105" spans="1:3" s="91" customFormat="1" ht="14.25">
      <c r="A105" s="90"/>
      <c r="C105" s="140"/>
    </row>
    <row r="106" spans="1:3" s="91" customFormat="1" ht="14.25">
      <c r="A106" s="90"/>
      <c r="C106" s="140"/>
    </row>
    <row r="107" spans="1:3" s="91" customFormat="1" ht="14.25">
      <c r="A107" s="90"/>
      <c r="C107" s="140"/>
    </row>
    <row r="108" spans="1:3" s="91" customFormat="1" ht="14.25">
      <c r="A108" s="90"/>
      <c r="C108" s="140"/>
    </row>
    <row r="109" spans="1:3" s="91" customFormat="1" ht="14.25">
      <c r="A109" s="90"/>
      <c r="C109" s="140"/>
    </row>
    <row r="110" spans="1:3" s="91" customFormat="1" ht="14.25">
      <c r="A110" s="90"/>
      <c r="C110" s="140"/>
    </row>
    <row r="111" spans="1:3" s="91" customFormat="1" ht="14.25">
      <c r="A111" s="90"/>
      <c r="C111" s="140"/>
    </row>
    <row r="112" spans="1:3" s="91" customFormat="1" ht="14.25">
      <c r="A112" s="90"/>
      <c r="C112" s="140"/>
    </row>
    <row r="113" spans="1:3" s="91" customFormat="1" ht="14.25">
      <c r="A113" s="90"/>
      <c r="C113" s="140"/>
    </row>
    <row r="114" spans="1:3" s="91" customFormat="1" ht="14.25">
      <c r="A114" s="90"/>
      <c r="C114" s="140"/>
    </row>
    <row r="115" spans="1:3" s="91" customFormat="1" ht="14.25">
      <c r="A115" s="90"/>
      <c r="C115" s="140"/>
    </row>
    <row r="116" spans="1:3" s="91" customFormat="1" ht="14.25">
      <c r="A116" s="90"/>
      <c r="C116" s="140"/>
    </row>
    <row r="117" spans="1:3" s="91" customFormat="1" ht="14.25">
      <c r="A117" s="90"/>
      <c r="C117" s="140"/>
    </row>
    <row r="118" spans="1:3" s="91" customFormat="1" ht="14.25">
      <c r="A118" s="90"/>
      <c r="C118" s="140"/>
    </row>
    <row r="119" spans="1:3" s="91" customFormat="1" ht="14.25">
      <c r="A119" s="90"/>
      <c r="C119" s="140"/>
    </row>
    <row r="120" spans="1:3" s="91" customFormat="1" ht="14.25">
      <c r="A120" s="90"/>
      <c r="C120" s="140"/>
    </row>
    <row r="121" spans="1:3" s="91" customFormat="1" ht="14.25">
      <c r="A121" s="90"/>
      <c r="C121" s="140"/>
    </row>
    <row r="122" spans="1:3" s="91" customFormat="1" ht="14.25">
      <c r="A122" s="90"/>
      <c r="C122" s="140"/>
    </row>
    <row r="123" spans="1:3" s="91" customFormat="1" ht="14.25">
      <c r="A123" s="90"/>
      <c r="C123" s="140"/>
    </row>
    <row r="124" spans="1:3" s="91" customFormat="1" ht="14.25">
      <c r="A124" s="90"/>
      <c r="C124" s="140"/>
    </row>
    <row r="125" spans="1:3" s="91" customFormat="1" ht="14.25">
      <c r="A125" s="90"/>
      <c r="C125" s="140"/>
    </row>
    <row r="126" spans="1:3" s="91" customFormat="1" ht="14.25">
      <c r="A126" s="90"/>
      <c r="C126" s="140"/>
    </row>
    <row r="127" spans="1:3" s="91" customFormat="1" ht="14.25">
      <c r="A127" s="90"/>
      <c r="C127" s="140"/>
    </row>
    <row r="128" spans="1:3" s="91" customFormat="1" ht="14.25">
      <c r="A128" s="90"/>
      <c r="C128" s="140"/>
    </row>
    <row r="129" spans="1:3" s="91" customFormat="1" ht="14.25">
      <c r="A129" s="90"/>
      <c r="C129" s="140"/>
    </row>
    <row r="130" spans="1:3" s="91" customFormat="1" ht="14.25">
      <c r="A130" s="90"/>
      <c r="C130" s="140"/>
    </row>
    <row r="131" spans="1:3" s="91" customFormat="1" ht="14.25">
      <c r="A131" s="90"/>
      <c r="C131" s="140"/>
    </row>
    <row r="132" spans="1:3" s="91" customFormat="1" ht="14.25">
      <c r="A132" s="90"/>
      <c r="C132" s="140"/>
    </row>
    <row r="133" spans="1:3" s="91" customFormat="1" ht="14.25">
      <c r="A133" s="90"/>
      <c r="C133" s="140"/>
    </row>
    <row r="134" spans="1:3" s="91" customFormat="1" ht="14.25">
      <c r="A134" s="90"/>
      <c r="C134" s="140"/>
    </row>
    <row r="135" spans="1:3" s="91" customFormat="1" ht="14.25">
      <c r="A135" s="90"/>
      <c r="C135" s="140"/>
    </row>
    <row r="136" spans="1:3" s="91" customFormat="1" ht="14.25">
      <c r="A136" s="90"/>
      <c r="C136" s="140"/>
    </row>
    <row r="137" spans="1:3" s="91" customFormat="1" ht="14.25">
      <c r="A137" s="90"/>
      <c r="C137" s="140"/>
    </row>
    <row r="138" spans="1:3" s="91" customFormat="1" ht="14.25">
      <c r="A138" s="90"/>
      <c r="C138" s="140"/>
    </row>
    <row r="139" spans="1:3" s="91" customFormat="1" ht="14.25">
      <c r="A139" s="90"/>
      <c r="C139" s="140"/>
    </row>
    <row r="140" spans="1:3" s="91" customFormat="1" ht="14.25">
      <c r="A140" s="90"/>
      <c r="C140" s="140"/>
    </row>
    <row r="141" spans="1:3" s="91" customFormat="1" ht="14.25">
      <c r="A141" s="90"/>
      <c r="C141" s="140"/>
    </row>
    <row r="142" spans="1:3" s="91" customFormat="1" ht="14.25">
      <c r="A142" s="90"/>
      <c r="C142" s="140"/>
    </row>
    <row r="143" spans="1:3" s="91" customFormat="1" ht="14.25">
      <c r="A143" s="90"/>
      <c r="C143" s="140"/>
    </row>
    <row r="144" spans="1:3" s="91" customFormat="1" ht="14.25">
      <c r="A144" s="90"/>
      <c r="C144" s="140"/>
    </row>
    <row r="145" spans="1:3" s="91" customFormat="1" ht="14.25">
      <c r="A145" s="90"/>
      <c r="C145" s="140"/>
    </row>
    <row r="146" spans="1:3" s="91" customFormat="1" ht="14.25">
      <c r="A146" s="90"/>
      <c r="C146" s="140"/>
    </row>
    <row r="147" spans="1:3" s="91" customFormat="1" ht="14.25">
      <c r="A147" s="90"/>
      <c r="C147" s="140"/>
    </row>
    <row r="148" spans="1:3" s="91" customFormat="1" ht="14.25">
      <c r="A148" s="90"/>
      <c r="C148" s="140"/>
    </row>
    <row r="149" spans="1:3" s="91" customFormat="1" ht="14.25">
      <c r="A149" s="90"/>
      <c r="C149" s="140"/>
    </row>
    <row r="150" spans="1:3" s="91" customFormat="1" ht="14.25">
      <c r="A150" s="90"/>
      <c r="C150" s="140"/>
    </row>
    <row r="151" spans="1:3" s="91" customFormat="1" ht="14.25">
      <c r="A151" s="90"/>
      <c r="C151" s="140"/>
    </row>
    <row r="152" spans="1:3" s="91" customFormat="1" ht="14.25">
      <c r="A152" s="90"/>
      <c r="C152" s="140"/>
    </row>
    <row r="153" spans="1:3" s="91" customFormat="1" ht="14.25">
      <c r="A153" s="90"/>
      <c r="C153" s="140"/>
    </row>
    <row r="154" spans="1:3" s="91" customFormat="1" ht="14.25">
      <c r="A154" s="90"/>
      <c r="C154" s="140"/>
    </row>
    <row r="155" spans="1:3" s="91" customFormat="1" ht="14.25">
      <c r="A155" s="90"/>
      <c r="C155" s="140"/>
    </row>
    <row r="156" spans="1:3" s="91" customFormat="1" ht="14.25">
      <c r="A156" s="90"/>
      <c r="C156" s="140"/>
    </row>
    <row r="157" spans="1:3" s="91" customFormat="1" ht="14.25">
      <c r="A157" s="90"/>
      <c r="C157" s="140"/>
    </row>
    <row r="158" spans="1:3" s="91" customFormat="1" ht="14.25">
      <c r="A158" s="90"/>
      <c r="C158" s="140"/>
    </row>
    <row r="159" spans="1:3" s="91" customFormat="1" ht="14.25">
      <c r="A159" s="90"/>
      <c r="C159" s="140"/>
    </row>
    <row r="160" spans="1:3" s="91" customFormat="1" ht="14.25">
      <c r="A160" s="90"/>
      <c r="C160" s="140"/>
    </row>
    <row r="161" spans="1:3" s="91" customFormat="1" ht="14.25">
      <c r="A161" s="90"/>
      <c r="C161" s="140"/>
    </row>
    <row r="162" spans="1:3" s="91" customFormat="1" ht="14.25">
      <c r="A162" s="90"/>
      <c r="C162" s="140"/>
    </row>
    <row r="163" spans="1:3" s="91" customFormat="1" ht="14.25">
      <c r="A163" s="90"/>
      <c r="C163" s="140"/>
    </row>
    <row r="164" spans="1:3" s="91" customFormat="1" ht="14.25">
      <c r="A164" s="90"/>
      <c r="C164" s="140"/>
    </row>
    <row r="165" spans="1:3" s="91" customFormat="1" ht="14.25">
      <c r="A165" s="90"/>
      <c r="C165" s="140"/>
    </row>
    <row r="166" spans="1:3" s="91" customFormat="1" ht="14.25">
      <c r="A166" s="90"/>
      <c r="C166" s="140"/>
    </row>
    <row r="167" spans="1:3" s="91" customFormat="1" ht="14.25">
      <c r="A167" s="90"/>
      <c r="C167" s="140"/>
    </row>
    <row r="168" spans="1:3" s="91" customFormat="1" ht="14.25">
      <c r="A168" s="90"/>
      <c r="C168" s="140"/>
    </row>
    <row r="169" spans="1:3" s="91" customFormat="1" ht="14.25">
      <c r="A169" s="90"/>
      <c r="C169" s="140"/>
    </row>
    <row r="170" spans="1:3" s="91" customFormat="1" ht="14.25">
      <c r="A170" s="90"/>
      <c r="C170" s="140"/>
    </row>
    <row r="171" spans="1:3" s="91" customFormat="1" ht="14.25">
      <c r="A171" s="90"/>
      <c r="C171" s="140"/>
    </row>
    <row r="172" spans="1:3" s="91" customFormat="1" ht="14.25">
      <c r="A172" s="90"/>
      <c r="C172" s="140"/>
    </row>
    <row r="173" spans="1:3" s="91" customFormat="1" ht="14.25">
      <c r="A173" s="90"/>
      <c r="C173" s="140"/>
    </row>
    <row r="174" spans="1:3" s="91" customFormat="1" ht="14.25">
      <c r="A174" s="90"/>
      <c r="C174" s="140"/>
    </row>
    <row r="175" spans="1:3" s="91" customFormat="1" ht="14.25">
      <c r="A175" s="90"/>
      <c r="C175" s="140"/>
    </row>
    <row r="176" spans="1:3" s="91" customFormat="1" ht="14.25">
      <c r="A176" s="90"/>
      <c r="C176" s="140"/>
    </row>
    <row r="177" spans="1:3" s="91" customFormat="1" ht="14.25">
      <c r="A177" s="90"/>
      <c r="C177" s="140"/>
    </row>
    <row r="178" spans="1:3" s="91" customFormat="1" ht="14.25">
      <c r="A178" s="90"/>
      <c r="C178" s="140"/>
    </row>
    <row r="179" spans="1:3" s="91" customFormat="1" ht="14.25">
      <c r="A179" s="90"/>
      <c r="C179" s="140"/>
    </row>
    <row r="180" spans="1:3" s="91" customFormat="1" ht="14.25">
      <c r="A180" s="90"/>
      <c r="C180" s="140"/>
    </row>
    <row r="181" spans="1:3" s="91" customFormat="1" ht="14.25">
      <c r="A181" s="90"/>
      <c r="C181" s="140"/>
    </row>
    <row r="182" spans="1:3" s="91" customFormat="1" ht="14.25">
      <c r="A182" s="90"/>
      <c r="C182" s="140"/>
    </row>
    <row r="183" spans="1:3" s="91" customFormat="1" ht="14.25">
      <c r="A183" s="90"/>
      <c r="C183" s="140"/>
    </row>
    <row r="184" spans="1:3" s="91" customFormat="1" ht="14.25">
      <c r="A184" s="90"/>
      <c r="C184" s="140"/>
    </row>
    <row r="185" spans="1:3" s="91" customFormat="1" ht="14.25">
      <c r="A185" s="90"/>
      <c r="C185" s="140"/>
    </row>
    <row r="186" spans="1:3" s="91" customFormat="1" ht="14.25">
      <c r="A186" s="90"/>
      <c r="C186" s="140"/>
    </row>
    <row r="187" spans="1:3" s="91" customFormat="1" ht="14.25">
      <c r="A187" s="90"/>
      <c r="C187" s="140"/>
    </row>
    <row r="188" spans="1:3" s="91" customFormat="1" ht="14.25">
      <c r="A188" s="90"/>
      <c r="C188" s="140"/>
    </row>
    <row r="189" spans="1:3" s="91" customFormat="1" ht="14.25">
      <c r="A189" s="90"/>
      <c r="C189" s="140"/>
    </row>
    <row r="190" spans="1:3" s="91" customFormat="1" ht="14.25">
      <c r="A190" s="90"/>
      <c r="C190" s="140"/>
    </row>
    <row r="191" spans="1:3" s="91" customFormat="1" ht="14.25">
      <c r="A191" s="90"/>
      <c r="C191" s="140"/>
    </row>
    <row r="192" spans="1:3" s="91" customFormat="1" ht="14.25">
      <c r="A192" s="90"/>
      <c r="C192" s="140"/>
    </row>
    <row r="193" spans="1:3" s="91" customFormat="1" ht="14.25">
      <c r="A193" s="90"/>
      <c r="C193" s="140"/>
    </row>
    <row r="194" spans="1:3" s="91" customFormat="1" ht="14.25">
      <c r="A194" s="90"/>
      <c r="C194" s="140"/>
    </row>
    <row r="195" spans="1:3" s="91" customFormat="1" ht="14.25">
      <c r="A195" s="90"/>
      <c r="C195" s="140"/>
    </row>
    <row r="196" spans="1:3" s="91" customFormat="1" ht="14.25">
      <c r="A196" s="90"/>
      <c r="C196" s="140"/>
    </row>
    <row r="197" spans="1:3" s="91" customFormat="1" ht="14.25">
      <c r="A197" s="90"/>
      <c r="C197" s="140"/>
    </row>
    <row r="198" spans="1:3" s="91" customFormat="1" ht="14.25">
      <c r="A198" s="90"/>
      <c r="C198" s="140"/>
    </row>
    <row r="199" spans="1:3" s="91" customFormat="1" ht="14.25">
      <c r="A199" s="90"/>
      <c r="C199" s="140"/>
    </row>
    <row r="200" spans="1:3" s="91" customFormat="1" ht="14.25">
      <c r="A200" s="90"/>
      <c r="C200" s="140"/>
    </row>
    <row r="201" spans="1:3" s="91" customFormat="1" ht="14.25">
      <c r="A201" s="90"/>
      <c r="C201" s="140"/>
    </row>
    <row r="202" spans="1:3" s="91" customFormat="1" ht="14.25">
      <c r="A202" s="90"/>
      <c r="C202" s="140"/>
    </row>
    <row r="203" spans="1:3" s="91" customFormat="1" ht="14.25">
      <c r="A203" s="90"/>
      <c r="C203" s="140"/>
    </row>
    <row r="204" spans="1:3" s="91" customFormat="1" ht="14.25">
      <c r="A204" s="90"/>
      <c r="C204" s="140"/>
    </row>
    <row r="205" spans="1:3" s="91" customFormat="1" ht="14.25">
      <c r="A205" s="90"/>
      <c r="C205" s="140"/>
    </row>
    <row r="206" spans="1:3" s="91" customFormat="1" ht="14.25">
      <c r="A206" s="90"/>
      <c r="C206" s="140"/>
    </row>
    <row r="207" spans="1:3" s="91" customFormat="1" ht="14.25">
      <c r="A207" s="90"/>
      <c r="C207" s="140"/>
    </row>
    <row r="208" spans="1:3" s="91" customFormat="1" ht="14.25">
      <c r="A208" s="90"/>
      <c r="C208" s="140"/>
    </row>
    <row r="209" spans="1:3" s="91" customFormat="1" ht="14.25">
      <c r="A209" s="90"/>
      <c r="C209" s="140"/>
    </row>
    <row r="210" spans="1:3" s="91" customFormat="1" ht="14.25">
      <c r="A210" s="90"/>
      <c r="C210" s="140"/>
    </row>
    <row r="211" spans="1:3" s="91" customFormat="1" ht="14.25">
      <c r="A211" s="90"/>
      <c r="C211" s="140"/>
    </row>
    <row r="212" spans="1:3" s="91" customFormat="1" ht="14.25">
      <c r="A212" s="90"/>
      <c r="C212" s="140"/>
    </row>
    <row r="213" spans="1:3" s="91" customFormat="1" ht="14.25">
      <c r="A213" s="90"/>
      <c r="C213" s="140"/>
    </row>
    <row r="214" spans="1:3" s="91" customFormat="1" ht="14.25">
      <c r="A214" s="90"/>
      <c r="C214" s="140"/>
    </row>
    <row r="215" spans="1:3" s="91" customFormat="1" ht="14.25">
      <c r="A215" s="90"/>
      <c r="C215" s="140"/>
    </row>
    <row r="216" spans="1:3" s="91" customFormat="1" ht="14.25">
      <c r="A216" s="90"/>
      <c r="C216" s="140"/>
    </row>
    <row r="217" spans="1:3" s="91" customFormat="1" ht="14.25">
      <c r="A217" s="90"/>
      <c r="C217" s="140"/>
    </row>
    <row r="218" spans="1:3" s="91" customFormat="1" ht="14.25">
      <c r="A218" s="90"/>
      <c r="C218" s="140"/>
    </row>
    <row r="219" spans="1:3" s="91" customFormat="1" ht="14.25">
      <c r="A219" s="90"/>
      <c r="C219" s="140"/>
    </row>
    <row r="220" spans="1:3" s="91" customFormat="1" ht="14.25">
      <c r="A220" s="90"/>
      <c r="C220" s="140"/>
    </row>
    <row r="221" spans="1:3" s="91" customFormat="1" ht="14.25">
      <c r="A221" s="90"/>
      <c r="C221" s="140"/>
    </row>
    <row r="222" spans="1:3" s="91" customFormat="1" ht="14.25">
      <c r="A222" s="90"/>
      <c r="C222" s="140"/>
    </row>
    <row r="223" spans="1:3" s="91" customFormat="1" ht="14.25">
      <c r="A223" s="90"/>
      <c r="C223" s="140"/>
    </row>
    <row r="224" spans="1:3" s="91" customFormat="1" ht="14.25">
      <c r="A224" s="90"/>
      <c r="C224" s="140"/>
    </row>
    <row r="225" spans="1:3" s="91" customFormat="1" ht="14.25">
      <c r="A225" s="90"/>
      <c r="C225" s="140"/>
    </row>
    <row r="226" spans="1:3" s="91" customFormat="1" ht="14.25">
      <c r="A226" s="90"/>
      <c r="C226" s="140"/>
    </row>
    <row r="227" spans="1:3" s="91" customFormat="1" ht="14.25">
      <c r="A227" s="90"/>
      <c r="C227" s="140"/>
    </row>
    <row r="228" spans="1:3" s="91" customFormat="1" ht="14.25">
      <c r="A228" s="90"/>
      <c r="C228" s="140"/>
    </row>
    <row r="229" spans="1:3" s="91" customFormat="1" ht="14.25">
      <c r="A229" s="90"/>
      <c r="C229" s="140"/>
    </row>
    <row r="230" spans="1:3" s="91" customFormat="1" ht="14.25">
      <c r="A230" s="90"/>
      <c r="C230" s="140"/>
    </row>
    <row r="231" spans="1:3" s="91" customFormat="1" ht="14.25">
      <c r="A231" s="90"/>
      <c r="C231" s="140"/>
    </row>
    <row r="232" spans="1:3" s="91" customFormat="1" ht="14.25">
      <c r="A232" s="90"/>
      <c r="C232" s="140"/>
    </row>
    <row r="233" spans="1:3" s="91" customFormat="1" ht="14.25">
      <c r="A233" s="90"/>
      <c r="C233" s="140"/>
    </row>
    <row r="234" spans="1:3" s="91" customFormat="1" ht="14.25">
      <c r="A234" s="90"/>
      <c r="C234" s="140"/>
    </row>
    <row r="235" spans="1:3" s="91" customFormat="1" ht="14.25">
      <c r="A235" s="90"/>
      <c r="C235" s="140"/>
    </row>
    <row r="236" spans="1:3" s="91" customFormat="1" ht="14.25">
      <c r="A236" s="90"/>
      <c r="C236" s="140"/>
    </row>
    <row r="237" spans="1:3" s="91" customFormat="1" ht="14.25">
      <c r="A237" s="90"/>
      <c r="C237" s="140"/>
    </row>
    <row r="238" spans="1:3" s="91" customFormat="1" ht="14.25">
      <c r="A238" s="90"/>
      <c r="C238" s="140"/>
    </row>
    <row r="239" spans="1:3" s="91" customFormat="1" ht="14.25">
      <c r="A239" s="90"/>
      <c r="C239" s="140"/>
    </row>
    <row r="240" spans="1:3" s="91" customFormat="1" ht="14.25">
      <c r="A240" s="90"/>
      <c r="C240" s="140"/>
    </row>
    <row r="241" spans="1:3" s="91" customFormat="1" ht="14.25">
      <c r="A241" s="90"/>
      <c r="C241" s="140"/>
    </row>
    <row r="242" spans="1:3" s="91" customFormat="1" ht="14.25">
      <c r="A242" s="90"/>
      <c r="C242" s="140"/>
    </row>
    <row r="243" spans="1:3" s="91" customFormat="1" ht="14.25">
      <c r="A243" s="90"/>
      <c r="C243" s="140"/>
    </row>
    <row r="244" spans="1:3" s="91" customFormat="1" ht="14.25">
      <c r="A244" s="90"/>
      <c r="C244" s="140"/>
    </row>
    <row r="245" spans="1:3" s="91" customFormat="1" ht="14.25">
      <c r="A245" s="90"/>
      <c r="C245" s="140"/>
    </row>
    <row r="246" spans="1:3" s="91" customFormat="1" ht="14.25">
      <c r="A246" s="90"/>
      <c r="C246" s="140"/>
    </row>
    <row r="247" spans="1:3" s="91" customFormat="1" ht="14.25">
      <c r="A247" s="90"/>
      <c r="C247" s="140"/>
    </row>
    <row r="248" spans="1:3" s="91" customFormat="1" ht="14.25">
      <c r="A248" s="90"/>
      <c r="C248" s="140"/>
    </row>
    <row r="249" spans="1:3" s="91" customFormat="1" ht="14.25">
      <c r="A249" s="90"/>
      <c r="C249" s="140"/>
    </row>
    <row r="250" spans="1:3" s="91" customFormat="1" ht="14.25">
      <c r="A250" s="90"/>
      <c r="C250" s="140"/>
    </row>
    <row r="251" spans="1:3" s="91" customFormat="1" ht="14.25">
      <c r="A251" s="90"/>
      <c r="C251" s="140"/>
    </row>
    <row r="252" spans="1:3" s="91" customFormat="1" ht="14.25">
      <c r="A252" s="90"/>
      <c r="C252" s="140"/>
    </row>
    <row r="253" spans="1:3" s="91" customFormat="1" ht="14.25">
      <c r="A253" s="90"/>
      <c r="C253" s="140"/>
    </row>
    <row r="254" spans="1:3" s="91" customFormat="1" ht="14.25">
      <c r="A254" s="90"/>
      <c r="C254" s="140"/>
    </row>
    <row r="255" spans="1:3" s="91" customFormat="1" ht="14.25">
      <c r="A255" s="90"/>
      <c r="C255" s="140"/>
    </row>
    <row r="256" spans="1:3" s="91" customFormat="1" ht="14.25">
      <c r="A256" s="90"/>
      <c r="C256" s="140"/>
    </row>
  </sheetData>
  <sheetProtection/>
  <mergeCells count="3">
    <mergeCell ref="A2:D2"/>
    <mergeCell ref="B3:D3"/>
    <mergeCell ref="A24:D24"/>
  </mergeCells>
  <printOptions/>
  <pageMargins left="0.75" right="0.75" top="1" bottom="1" header="0.5" footer="0.5"/>
  <pageSetup fitToHeight="1" fitToWidth="1" orientation="portrait" paperSize="9" scale="93"/>
</worksheet>
</file>

<file path=xl/worksheets/sheet17.xml><?xml version="1.0" encoding="utf-8"?>
<worksheet xmlns="http://schemas.openxmlformats.org/spreadsheetml/2006/main" xmlns:r="http://schemas.openxmlformats.org/officeDocument/2006/relationships">
  <sheetPr>
    <tabColor rgb="FFFFFF00"/>
  </sheetPr>
  <dimension ref="A1:IT84"/>
  <sheetViews>
    <sheetView zoomScaleSheetLayoutView="100" workbookViewId="0" topLeftCell="A1">
      <selection activeCell="F26" sqref="F26"/>
    </sheetView>
  </sheetViews>
  <sheetFormatPr defaultColWidth="9.00390625" defaultRowHeight="14.25"/>
  <cols>
    <col min="1" max="1" width="55.375" style="122" customWidth="1"/>
    <col min="2" max="2" width="14.625" style="120" customWidth="1"/>
    <col min="3" max="4" width="12.125" style="120" customWidth="1"/>
    <col min="5" max="5" width="10.625" style="120" customWidth="1"/>
    <col min="6" max="7" width="9.00390625" style="120" customWidth="1"/>
    <col min="8" max="9" width="9.00390625" style="120" hidden="1" customWidth="1"/>
    <col min="10" max="10" width="9.125" style="120" customWidth="1"/>
    <col min="11" max="252" width="9.00390625" style="120" customWidth="1"/>
    <col min="253" max="254" width="9.00390625" style="123" customWidth="1"/>
  </cols>
  <sheetData>
    <row r="1" spans="1:254" s="120" customFormat="1" ht="29.25" customHeight="1">
      <c r="A1" s="124" t="s">
        <v>32</v>
      </c>
      <c r="B1" s="124"/>
      <c r="C1" s="125"/>
      <c r="D1" s="125"/>
      <c r="E1" s="125"/>
      <c r="F1" s="125"/>
      <c r="G1" s="125"/>
      <c r="H1" s="125"/>
      <c r="I1" s="125"/>
      <c r="J1" s="125"/>
      <c r="K1" s="125"/>
      <c r="IS1" s="123"/>
      <c r="IT1" s="123"/>
    </row>
    <row r="2" spans="1:254" s="120" customFormat="1" ht="18.75" customHeight="1">
      <c r="A2" s="126"/>
      <c r="B2" s="127" t="s">
        <v>120</v>
      </c>
      <c r="C2" s="125"/>
      <c r="D2" s="125"/>
      <c r="E2" s="125"/>
      <c r="F2" s="125"/>
      <c r="G2" s="125"/>
      <c r="H2" s="125"/>
      <c r="I2" s="125"/>
      <c r="IS2" s="123"/>
      <c r="IT2" s="123"/>
    </row>
    <row r="3" spans="1:254" s="120" customFormat="1" ht="24.75" customHeight="1">
      <c r="A3" s="128" t="s">
        <v>121</v>
      </c>
      <c r="B3" s="128" t="s">
        <v>123</v>
      </c>
      <c r="C3" s="125"/>
      <c r="D3" s="125"/>
      <c r="F3" s="125"/>
      <c r="G3" s="125"/>
      <c r="H3" s="125"/>
      <c r="I3" s="125"/>
      <c r="IS3" s="123"/>
      <c r="IT3" s="123"/>
    </row>
    <row r="4" spans="1:254" s="120" customFormat="1" ht="24" customHeight="1">
      <c r="A4" s="129" t="s">
        <v>1467</v>
      </c>
      <c r="B4" s="130">
        <f>B5</f>
        <v>5000</v>
      </c>
      <c r="E4" s="125"/>
      <c r="IS4" s="123"/>
      <c r="IT4" s="123"/>
    </row>
    <row r="5" spans="1:254" s="120" customFormat="1" ht="24" customHeight="1">
      <c r="A5" s="131" t="s">
        <v>1468</v>
      </c>
      <c r="B5" s="130">
        <f>B6</f>
        <v>5000</v>
      </c>
      <c r="E5" s="125"/>
      <c r="IS5" s="123"/>
      <c r="IT5" s="123"/>
    </row>
    <row r="6" spans="1:254" s="120" customFormat="1" ht="24" customHeight="1">
      <c r="A6" s="132" t="s">
        <v>1469</v>
      </c>
      <c r="B6" s="133">
        <f>B7</f>
        <v>5000</v>
      </c>
      <c r="E6" s="125"/>
      <c r="IS6" s="123"/>
      <c r="IT6" s="123"/>
    </row>
    <row r="7" spans="1:254" s="120" customFormat="1" ht="24" customHeight="1">
      <c r="A7" s="132" t="s">
        <v>1470</v>
      </c>
      <c r="B7" s="133">
        <f>SUM(B8:B27)</f>
        <v>5000</v>
      </c>
      <c r="IS7" s="123"/>
      <c r="IT7" s="123"/>
    </row>
    <row r="8" spans="1:2" s="121" customFormat="1" ht="19.5" customHeight="1">
      <c r="A8" s="134" t="s">
        <v>1471</v>
      </c>
      <c r="B8" s="132"/>
    </row>
    <row r="9" spans="1:2" s="121" customFormat="1" ht="19.5" customHeight="1">
      <c r="A9" s="134" t="s">
        <v>1472</v>
      </c>
      <c r="B9" s="132"/>
    </row>
    <row r="10" spans="1:2" s="121" customFormat="1" ht="19.5" customHeight="1">
      <c r="A10" s="134" t="s">
        <v>1473</v>
      </c>
      <c r="B10" s="132"/>
    </row>
    <row r="11" spans="1:2" s="121" customFormat="1" ht="19.5" customHeight="1">
      <c r="A11" s="135" t="s">
        <v>1474</v>
      </c>
      <c r="B11" s="132"/>
    </row>
    <row r="12" spans="1:2" s="121" customFormat="1" ht="19.5" customHeight="1">
      <c r="A12" s="135" t="s">
        <v>1475</v>
      </c>
      <c r="B12" s="132"/>
    </row>
    <row r="13" spans="1:2" s="121" customFormat="1" ht="19.5" customHeight="1">
      <c r="A13" s="134" t="s">
        <v>1476</v>
      </c>
      <c r="B13" s="132"/>
    </row>
    <row r="14" spans="1:2" s="121" customFormat="1" ht="19.5" customHeight="1">
      <c r="A14" s="134" t="s">
        <v>1477</v>
      </c>
      <c r="B14" s="132"/>
    </row>
    <row r="15" spans="1:2" s="121" customFormat="1" ht="19.5" customHeight="1">
      <c r="A15" s="134" t="s">
        <v>1478</v>
      </c>
      <c r="B15" s="132"/>
    </row>
    <row r="16" spans="1:2" s="121" customFormat="1" ht="19.5" customHeight="1">
      <c r="A16" s="134" t="s">
        <v>1479</v>
      </c>
      <c r="B16" s="132"/>
    </row>
    <row r="17" spans="1:2" s="121" customFormat="1" ht="19.5" customHeight="1">
      <c r="A17" s="134" t="s">
        <v>1480</v>
      </c>
      <c r="B17" s="132">
        <v>3900</v>
      </c>
    </row>
    <row r="18" spans="1:2" s="121" customFormat="1" ht="19.5" customHeight="1">
      <c r="A18" s="134" t="s">
        <v>1481</v>
      </c>
      <c r="B18" s="132">
        <v>1100</v>
      </c>
    </row>
    <row r="19" spans="1:2" s="121" customFormat="1" ht="19.5" customHeight="1">
      <c r="A19" s="134" t="s">
        <v>1482</v>
      </c>
      <c r="B19" s="132"/>
    </row>
    <row r="20" spans="1:2" s="121" customFormat="1" ht="19.5" customHeight="1">
      <c r="A20" s="134" t="s">
        <v>1483</v>
      </c>
      <c r="B20" s="132"/>
    </row>
    <row r="21" spans="1:2" s="121" customFormat="1" ht="19.5" customHeight="1">
      <c r="A21" s="134" t="s">
        <v>1484</v>
      </c>
      <c r="B21" s="132"/>
    </row>
    <row r="22" spans="1:2" s="121" customFormat="1" ht="19.5" customHeight="1">
      <c r="A22" s="134" t="s">
        <v>1485</v>
      </c>
      <c r="B22" s="132"/>
    </row>
    <row r="23" spans="1:2" s="121" customFormat="1" ht="19.5" customHeight="1">
      <c r="A23" s="134" t="s">
        <v>1486</v>
      </c>
      <c r="B23" s="132"/>
    </row>
    <row r="24" spans="1:2" s="121" customFormat="1" ht="19.5" customHeight="1">
      <c r="A24" s="134" t="s">
        <v>1487</v>
      </c>
      <c r="B24" s="132"/>
    </row>
    <row r="25" spans="1:2" s="121" customFormat="1" ht="19.5" customHeight="1">
      <c r="A25" s="134" t="s">
        <v>1488</v>
      </c>
      <c r="B25" s="132"/>
    </row>
    <row r="26" spans="1:2" s="121" customFormat="1" ht="19.5" customHeight="1">
      <c r="A26" s="134" t="s">
        <v>1489</v>
      </c>
      <c r="B26" s="132"/>
    </row>
    <row r="27" spans="1:2" s="121" customFormat="1" ht="19.5" customHeight="1">
      <c r="A27" s="134" t="s">
        <v>1490</v>
      </c>
      <c r="B27" s="132"/>
    </row>
    <row r="28" spans="1:254" s="120" customFormat="1" ht="24" customHeight="1">
      <c r="A28" s="136"/>
      <c r="B28" s="137"/>
      <c r="IS28" s="123"/>
      <c r="IT28" s="123"/>
    </row>
    <row r="29" spans="1:254" s="120" customFormat="1" ht="24" customHeight="1">
      <c r="A29" s="129" t="s">
        <v>1491</v>
      </c>
      <c r="B29" s="130">
        <v>5000</v>
      </c>
      <c r="IS29" s="123"/>
      <c r="IT29" s="123"/>
    </row>
    <row r="30" spans="1:254" s="120" customFormat="1" ht="24" customHeight="1">
      <c r="A30" s="138"/>
      <c r="B30" s="121"/>
      <c r="IS30" s="123"/>
      <c r="IT30" s="123"/>
    </row>
    <row r="31" spans="1:254" s="120" customFormat="1" ht="15">
      <c r="A31" s="122"/>
      <c r="IS31" s="123"/>
      <c r="IT31" s="123"/>
    </row>
    <row r="32" spans="1:254" s="120" customFormat="1" ht="15">
      <c r="A32" s="122"/>
      <c r="IS32" s="123"/>
      <c r="IT32" s="123"/>
    </row>
    <row r="33" spans="1:254" s="120" customFormat="1" ht="15">
      <c r="A33" s="122"/>
      <c r="IS33" s="123"/>
      <c r="IT33" s="123"/>
    </row>
    <row r="34" spans="1:254" s="120" customFormat="1" ht="15">
      <c r="A34" s="122"/>
      <c r="IS34" s="123"/>
      <c r="IT34" s="123"/>
    </row>
    <row r="35" spans="1:254" s="120" customFormat="1" ht="15">
      <c r="A35" s="122"/>
      <c r="IS35" s="123"/>
      <c r="IT35" s="123"/>
    </row>
    <row r="36" spans="1:254" s="120" customFormat="1" ht="15">
      <c r="A36" s="122"/>
      <c r="IS36" s="123"/>
      <c r="IT36" s="123"/>
    </row>
    <row r="37" spans="1:254" s="120" customFormat="1" ht="15">
      <c r="A37" s="122"/>
      <c r="IS37" s="123"/>
      <c r="IT37" s="123"/>
    </row>
    <row r="38" spans="1:254" s="120" customFormat="1" ht="15">
      <c r="A38" s="122"/>
      <c r="IS38" s="123"/>
      <c r="IT38" s="123"/>
    </row>
    <row r="39" spans="1:254" s="120" customFormat="1" ht="15">
      <c r="A39" s="122"/>
      <c r="IS39" s="123"/>
      <c r="IT39" s="123"/>
    </row>
    <row r="40" spans="1:254" s="120" customFormat="1" ht="15">
      <c r="A40" s="122"/>
      <c r="IS40" s="123"/>
      <c r="IT40" s="123"/>
    </row>
    <row r="41" spans="1:254" s="120" customFormat="1" ht="15">
      <c r="A41" s="122"/>
      <c r="IS41" s="123"/>
      <c r="IT41" s="123"/>
    </row>
    <row r="42" spans="1:254" s="120" customFormat="1" ht="15">
      <c r="A42" s="122"/>
      <c r="IS42" s="123"/>
      <c r="IT42" s="123"/>
    </row>
    <row r="43" spans="1:254" s="120" customFormat="1" ht="15">
      <c r="A43" s="122"/>
      <c r="IS43" s="123"/>
      <c r="IT43" s="123"/>
    </row>
    <row r="44" spans="1:254" s="120" customFormat="1" ht="15">
      <c r="A44" s="122"/>
      <c r="IS44" s="123"/>
      <c r="IT44" s="123"/>
    </row>
    <row r="45" spans="1:254" s="120" customFormat="1" ht="15">
      <c r="A45" s="122"/>
      <c r="IS45" s="123"/>
      <c r="IT45" s="123"/>
    </row>
    <row r="46" spans="1:254" s="120" customFormat="1" ht="15">
      <c r="A46" s="122"/>
      <c r="IS46" s="123"/>
      <c r="IT46" s="123"/>
    </row>
    <row r="47" spans="1:254" s="120" customFormat="1" ht="15">
      <c r="A47" s="122"/>
      <c r="IS47" s="123"/>
      <c r="IT47" s="123"/>
    </row>
    <row r="48" spans="1:254" s="120" customFormat="1" ht="15">
      <c r="A48" s="122"/>
      <c r="IS48" s="123"/>
      <c r="IT48" s="123"/>
    </row>
    <row r="49" spans="1:254" s="120" customFormat="1" ht="15">
      <c r="A49" s="122"/>
      <c r="IS49" s="123"/>
      <c r="IT49" s="123"/>
    </row>
    <row r="50" spans="1:254" s="120" customFormat="1" ht="15">
      <c r="A50" s="122"/>
      <c r="IS50" s="123"/>
      <c r="IT50" s="123"/>
    </row>
    <row r="51" spans="1:254" s="120" customFormat="1" ht="15">
      <c r="A51" s="122"/>
      <c r="IS51" s="123"/>
      <c r="IT51" s="123"/>
    </row>
    <row r="52" spans="1:254" s="120" customFormat="1" ht="15">
      <c r="A52" s="122"/>
      <c r="IS52" s="123"/>
      <c r="IT52" s="123"/>
    </row>
    <row r="53" spans="1:254" s="120" customFormat="1" ht="15">
      <c r="A53" s="122"/>
      <c r="IS53" s="123"/>
      <c r="IT53" s="123"/>
    </row>
    <row r="54" spans="1:254" s="120" customFormat="1" ht="15">
      <c r="A54" s="122"/>
      <c r="IS54" s="123"/>
      <c r="IT54" s="123"/>
    </row>
    <row r="55" spans="1:254" s="120" customFormat="1" ht="15">
      <c r="A55" s="122"/>
      <c r="IS55" s="123"/>
      <c r="IT55" s="123"/>
    </row>
    <row r="56" spans="1:254" s="120" customFormat="1" ht="15">
      <c r="A56" s="122"/>
      <c r="IS56" s="123"/>
      <c r="IT56" s="123"/>
    </row>
    <row r="57" spans="1:254" s="120" customFormat="1" ht="15">
      <c r="A57" s="122"/>
      <c r="IS57" s="123"/>
      <c r="IT57" s="123"/>
    </row>
    <row r="58" spans="1:254" s="120" customFormat="1" ht="15">
      <c r="A58" s="122"/>
      <c r="IS58" s="123"/>
      <c r="IT58" s="123"/>
    </row>
    <row r="59" spans="1:254" s="120" customFormat="1" ht="15">
      <c r="A59" s="122"/>
      <c r="IS59" s="123"/>
      <c r="IT59" s="123"/>
    </row>
    <row r="60" spans="1:254" s="120" customFormat="1" ht="15">
      <c r="A60" s="122"/>
      <c r="IS60" s="123"/>
      <c r="IT60" s="123"/>
    </row>
    <row r="61" spans="1:254" s="120" customFormat="1" ht="15">
      <c r="A61" s="122"/>
      <c r="IS61" s="123"/>
      <c r="IT61" s="123"/>
    </row>
    <row r="62" spans="1:254" s="120" customFormat="1" ht="15">
      <c r="A62" s="122"/>
      <c r="IS62" s="123"/>
      <c r="IT62" s="123"/>
    </row>
    <row r="63" spans="1:254" s="120" customFormat="1" ht="15">
      <c r="A63" s="122"/>
      <c r="IS63" s="123"/>
      <c r="IT63" s="123"/>
    </row>
    <row r="64" spans="1:254" s="120" customFormat="1" ht="15">
      <c r="A64" s="122"/>
      <c r="IS64" s="123"/>
      <c r="IT64" s="123"/>
    </row>
    <row r="65" spans="1:254" s="120" customFormat="1" ht="15">
      <c r="A65" s="122"/>
      <c r="IS65" s="123"/>
      <c r="IT65" s="123"/>
    </row>
    <row r="66" spans="1:254" s="120" customFormat="1" ht="15">
      <c r="A66" s="122"/>
      <c r="IS66" s="123"/>
      <c r="IT66" s="123"/>
    </row>
    <row r="67" spans="1:254" s="120" customFormat="1" ht="15">
      <c r="A67" s="122"/>
      <c r="IS67" s="123"/>
      <c r="IT67" s="123"/>
    </row>
    <row r="68" spans="1:254" s="120" customFormat="1" ht="15">
      <c r="A68" s="122"/>
      <c r="IS68" s="123"/>
      <c r="IT68" s="123"/>
    </row>
    <row r="69" spans="1:254" s="120" customFormat="1" ht="15">
      <c r="A69" s="122"/>
      <c r="IS69" s="123"/>
      <c r="IT69" s="123"/>
    </row>
    <row r="70" spans="1:254" s="120" customFormat="1" ht="15">
      <c r="A70" s="122"/>
      <c r="IS70" s="123"/>
      <c r="IT70" s="123"/>
    </row>
    <row r="71" spans="1:254" s="120" customFormat="1" ht="15">
      <c r="A71" s="122"/>
      <c r="IS71" s="123"/>
      <c r="IT71" s="123"/>
    </row>
    <row r="72" spans="1:254" s="120" customFormat="1" ht="15">
      <c r="A72" s="122"/>
      <c r="IS72" s="123"/>
      <c r="IT72" s="123"/>
    </row>
    <row r="73" spans="1:254" s="120" customFormat="1" ht="15">
      <c r="A73" s="122"/>
      <c r="IS73" s="123"/>
      <c r="IT73" s="123"/>
    </row>
    <row r="74" spans="1:254" s="120" customFormat="1" ht="15">
      <c r="A74" s="122"/>
      <c r="IS74" s="123"/>
      <c r="IT74" s="123"/>
    </row>
    <row r="75" spans="1:254" s="120" customFormat="1" ht="15">
      <c r="A75" s="122"/>
      <c r="IS75" s="123"/>
      <c r="IT75" s="123"/>
    </row>
    <row r="76" spans="1:254" s="120" customFormat="1" ht="15">
      <c r="A76" s="122"/>
      <c r="IS76" s="123"/>
      <c r="IT76" s="123"/>
    </row>
    <row r="77" spans="1:254" s="120" customFormat="1" ht="15">
      <c r="A77" s="122"/>
      <c r="IS77" s="123"/>
      <c r="IT77" s="123"/>
    </row>
    <row r="78" spans="1:254" s="120" customFormat="1" ht="15">
      <c r="A78" s="122"/>
      <c r="IS78" s="123"/>
      <c r="IT78" s="123"/>
    </row>
    <row r="79" spans="1:254" s="120" customFormat="1" ht="15">
      <c r="A79" s="122"/>
      <c r="IS79" s="123"/>
      <c r="IT79" s="123"/>
    </row>
    <row r="80" spans="1:254" s="120" customFormat="1" ht="15">
      <c r="A80" s="122"/>
      <c r="IS80" s="123"/>
      <c r="IT80" s="123"/>
    </row>
    <row r="81" spans="1:254" s="120" customFormat="1" ht="15">
      <c r="A81" s="122"/>
      <c r="IS81" s="123"/>
      <c r="IT81" s="123"/>
    </row>
    <row r="82" spans="1:254" s="120" customFormat="1" ht="15">
      <c r="A82" s="122"/>
      <c r="IS82" s="123"/>
      <c r="IT82" s="123"/>
    </row>
    <row r="83" spans="1:254" s="120" customFormat="1" ht="15">
      <c r="A83" s="122"/>
      <c r="IS83" s="123"/>
      <c r="IT83" s="123"/>
    </row>
    <row r="84" spans="1:254" s="120" customFormat="1" ht="15">
      <c r="A84" s="122"/>
      <c r="IS84" s="123"/>
      <c r="IT84" s="123"/>
    </row>
  </sheetData>
  <sheetProtection/>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IM16"/>
  <sheetViews>
    <sheetView zoomScaleSheetLayoutView="100" workbookViewId="0" topLeftCell="A1">
      <selection activeCell="C7" sqref="C7:C8"/>
    </sheetView>
  </sheetViews>
  <sheetFormatPr defaultColWidth="7.00390625" defaultRowHeight="14.25"/>
  <cols>
    <col min="1" max="1" width="24.125" style="107" customWidth="1"/>
    <col min="2" max="2" width="63.875" style="107" customWidth="1"/>
    <col min="3" max="3" width="9.50390625" style="107" customWidth="1"/>
    <col min="4" max="246" width="7.00390625" style="107" customWidth="1"/>
  </cols>
  <sheetData>
    <row r="1" s="107" customFormat="1" ht="15">
      <c r="IM1"/>
    </row>
    <row r="2" spans="1:3" s="107" customFormat="1" ht="31.5" customHeight="1">
      <c r="A2" s="108" t="s">
        <v>34</v>
      </c>
      <c r="B2" s="108"/>
      <c r="C2" s="108"/>
    </row>
    <row r="3" spans="1:3" s="107" customFormat="1" ht="31.5" customHeight="1">
      <c r="A3" s="109"/>
      <c r="B3" s="110" t="s">
        <v>1329</v>
      </c>
      <c r="C3" s="110"/>
    </row>
    <row r="4" spans="1:3" s="107" customFormat="1" ht="45.75" customHeight="1">
      <c r="A4" s="111" t="s">
        <v>1330</v>
      </c>
      <c r="B4" s="112" t="s">
        <v>1331</v>
      </c>
      <c r="C4" s="111" t="s">
        <v>1332</v>
      </c>
    </row>
    <row r="5" spans="1:3" s="107" customFormat="1" ht="10.5">
      <c r="A5" s="111"/>
      <c r="B5" s="112"/>
      <c r="C5" s="111"/>
    </row>
    <row r="6" spans="1:3" s="107" customFormat="1" ht="25.5" customHeight="1">
      <c r="A6" s="111" t="s">
        <v>1327</v>
      </c>
      <c r="B6" s="112"/>
      <c r="C6" s="111"/>
    </row>
    <row r="7" spans="1:3" s="107" customFormat="1" ht="21" customHeight="1">
      <c r="A7" s="113" t="s">
        <v>1492</v>
      </c>
      <c r="B7" s="114" t="s">
        <v>1493</v>
      </c>
      <c r="C7" s="115">
        <v>2035.08</v>
      </c>
    </row>
    <row r="8" spans="1:3" s="107" customFormat="1" ht="21" customHeight="1">
      <c r="A8" s="113" t="s">
        <v>1492</v>
      </c>
      <c r="B8" s="114" t="s">
        <v>1493</v>
      </c>
      <c r="C8" s="115">
        <v>1214</v>
      </c>
    </row>
    <row r="9" spans="1:3" s="107" customFormat="1" ht="21" customHeight="1">
      <c r="A9" s="113" t="s">
        <v>1494</v>
      </c>
      <c r="B9" s="114" t="s">
        <v>1495</v>
      </c>
      <c r="C9" s="115">
        <v>72.7</v>
      </c>
    </row>
    <row r="10" spans="1:3" s="107" customFormat="1" ht="21" customHeight="1">
      <c r="A10" s="113" t="s">
        <v>1496</v>
      </c>
      <c r="B10" s="114" t="s">
        <v>1497</v>
      </c>
      <c r="C10" s="115">
        <v>31.6</v>
      </c>
    </row>
    <row r="11" spans="1:3" s="107" customFormat="1" ht="21" customHeight="1">
      <c r="A11" s="113" t="s">
        <v>1498</v>
      </c>
      <c r="B11" s="114" t="s">
        <v>1499</v>
      </c>
      <c r="C11" s="115">
        <v>790</v>
      </c>
    </row>
    <row r="12" spans="1:3" s="107" customFormat="1" ht="21" customHeight="1">
      <c r="A12" s="113" t="s">
        <v>1500</v>
      </c>
      <c r="B12" s="114" t="s">
        <v>1501</v>
      </c>
      <c r="C12" s="115">
        <v>123.58</v>
      </c>
    </row>
    <row r="13" spans="1:3" s="107" customFormat="1" ht="21" customHeight="1">
      <c r="A13" s="113" t="s">
        <v>1502</v>
      </c>
      <c r="B13" s="114" t="s">
        <v>1503</v>
      </c>
      <c r="C13" s="115">
        <v>49</v>
      </c>
    </row>
    <row r="14" spans="1:3" s="107" customFormat="1" ht="21" customHeight="1">
      <c r="A14" s="116"/>
      <c r="B14" s="116"/>
      <c r="C14" s="117"/>
    </row>
    <row r="15" spans="1:3" s="107" customFormat="1" ht="21" customHeight="1">
      <c r="A15" s="113" t="s">
        <v>90</v>
      </c>
      <c r="B15" s="116"/>
      <c r="C15" s="115">
        <f>SUM(C7:C14)</f>
        <v>4315.959999999999</v>
      </c>
    </row>
    <row r="16" spans="1:3" s="107" customFormat="1" ht="30">
      <c r="A16" s="118" t="s">
        <v>1363</v>
      </c>
      <c r="B16" s="119"/>
      <c r="C16" s="119"/>
    </row>
  </sheetData>
  <sheetProtection/>
  <mergeCells count="4">
    <mergeCell ref="B3:C3"/>
    <mergeCell ref="A4:A5"/>
    <mergeCell ref="B4:B5"/>
    <mergeCell ref="C4:C5"/>
  </mergeCells>
  <printOptions/>
  <pageMargins left="0.75" right="0.75" top="1" bottom="1" header="0.51" footer="0.51"/>
  <pageSetup fitToHeight="1" fitToWidth="1" orientation="portrait" paperSize="9" scale="83"/>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D19"/>
  <sheetViews>
    <sheetView showZeros="0" zoomScaleSheetLayoutView="100" workbookViewId="0" topLeftCell="A1">
      <selection activeCell="H18" sqref="H18"/>
    </sheetView>
  </sheetViews>
  <sheetFormatPr defaultColWidth="9.00390625" defaultRowHeight="14.25"/>
  <cols>
    <col min="1" max="1" width="44.375" style="90" customWidth="1"/>
    <col min="2" max="4" width="20.375" style="91" customWidth="1"/>
    <col min="5" max="5" width="10.50390625" style="91" customWidth="1"/>
    <col min="6" max="28" width="9.00390625" style="91" customWidth="1"/>
    <col min="29" max="255" width="5.875" style="91" bestFit="1" customWidth="1"/>
    <col min="256" max="256" width="9.00390625" style="91" customWidth="1"/>
  </cols>
  <sheetData>
    <row r="1" spans="1:4" s="89" customFormat="1" ht="39.75" customHeight="1">
      <c r="A1" s="92" t="s">
        <v>1504</v>
      </c>
      <c r="B1" s="92"/>
      <c r="C1" s="93"/>
      <c r="D1" s="92"/>
    </row>
    <row r="2" spans="1:4" s="89" customFormat="1" ht="27" customHeight="1">
      <c r="A2" s="94"/>
      <c r="B2" s="95"/>
      <c r="C2" s="96"/>
      <c r="D2" s="97" t="s">
        <v>63</v>
      </c>
    </row>
    <row r="3" spans="1:4" s="89" customFormat="1" ht="33.75" customHeight="1">
      <c r="A3" s="98" t="s">
        <v>1505</v>
      </c>
      <c r="B3" s="99" t="s">
        <v>90</v>
      </c>
      <c r="C3" s="99" t="s">
        <v>1506</v>
      </c>
      <c r="D3" s="99" t="s">
        <v>1507</v>
      </c>
    </row>
    <row r="4" spans="1:4" s="89" customFormat="1" ht="33.75" customHeight="1">
      <c r="A4" s="101" t="s">
        <v>1508</v>
      </c>
      <c r="B4" s="102">
        <f>SUM(B5:B10)</f>
        <v>64064</v>
      </c>
      <c r="C4" s="102">
        <f>SUM(C5:C10)</f>
        <v>21098</v>
      </c>
      <c r="D4" s="102">
        <f>SUM(D5:D10)</f>
        <v>42966</v>
      </c>
    </row>
    <row r="5" spans="1:4" s="89" customFormat="1" ht="33.75" customHeight="1">
      <c r="A5" s="101" t="s">
        <v>1509</v>
      </c>
      <c r="B5" s="102">
        <f aca="true" t="shared" si="0" ref="B5:B10">SUM(C5:D5)</f>
        <v>24895</v>
      </c>
      <c r="C5" s="102">
        <v>3760</v>
      </c>
      <c r="D5" s="102">
        <v>21135</v>
      </c>
    </row>
    <row r="6" spans="1:4" s="89" customFormat="1" ht="33.75" customHeight="1">
      <c r="A6" s="101" t="s">
        <v>1510</v>
      </c>
      <c r="B6" s="102">
        <f t="shared" si="0"/>
        <v>35</v>
      </c>
      <c r="C6" s="102">
        <v>17</v>
      </c>
      <c r="D6" s="102">
        <v>18</v>
      </c>
    </row>
    <row r="7" spans="1:4" s="89" customFormat="1" ht="33.75" customHeight="1">
      <c r="A7" s="101" t="s">
        <v>1511</v>
      </c>
      <c r="B7" s="102">
        <f t="shared" si="0"/>
        <v>38268</v>
      </c>
      <c r="C7" s="102">
        <v>17268</v>
      </c>
      <c r="D7" s="102">
        <v>21000</v>
      </c>
    </row>
    <row r="8" spans="1:4" s="89" customFormat="1" ht="33.75" customHeight="1">
      <c r="A8" s="101" t="s">
        <v>1512</v>
      </c>
      <c r="B8" s="102">
        <f t="shared" si="0"/>
        <v>0</v>
      </c>
      <c r="C8" s="102"/>
      <c r="D8" s="102"/>
    </row>
    <row r="9" spans="1:4" s="89" customFormat="1" ht="33.75" customHeight="1">
      <c r="A9" s="101" t="s">
        <v>1513</v>
      </c>
      <c r="B9" s="102">
        <f t="shared" si="0"/>
        <v>40</v>
      </c>
      <c r="C9" s="102">
        <v>40</v>
      </c>
      <c r="D9" s="102"/>
    </row>
    <row r="10" spans="1:4" s="89" customFormat="1" ht="33.75" customHeight="1">
      <c r="A10" s="101" t="s">
        <v>1514</v>
      </c>
      <c r="B10" s="102">
        <f t="shared" si="0"/>
        <v>826</v>
      </c>
      <c r="C10" s="102">
        <v>13</v>
      </c>
      <c r="D10" s="102">
        <v>813</v>
      </c>
    </row>
    <row r="11" spans="1:4" s="89" customFormat="1" ht="33.75" customHeight="1">
      <c r="A11" s="101"/>
      <c r="B11" s="102"/>
      <c r="C11" s="102"/>
      <c r="D11" s="102"/>
    </row>
    <row r="12" spans="1:4" s="89" customFormat="1" ht="33.75" customHeight="1">
      <c r="A12" s="101" t="s">
        <v>1515</v>
      </c>
      <c r="B12" s="102">
        <f>SUM(B13:B15)</f>
        <v>60397</v>
      </c>
      <c r="C12" s="102">
        <f>SUM(C13:C15)</f>
        <v>17440</v>
      </c>
      <c r="D12" s="102">
        <f>SUM(D13:D15)</f>
        <v>42957</v>
      </c>
    </row>
    <row r="13" spans="1:4" s="89" customFormat="1" ht="33.75" customHeight="1">
      <c r="A13" s="101" t="s">
        <v>1516</v>
      </c>
      <c r="B13" s="102">
        <f>SUM(C13:D13)</f>
        <v>59970</v>
      </c>
      <c r="C13" s="102">
        <v>17414</v>
      </c>
      <c r="D13" s="102">
        <v>42556</v>
      </c>
    </row>
    <row r="14" spans="1:4" s="89" customFormat="1" ht="33.75" customHeight="1">
      <c r="A14" s="101" t="s">
        <v>1517</v>
      </c>
      <c r="B14" s="102">
        <f>SUM(C14:D14)</f>
        <v>0</v>
      </c>
      <c r="C14" s="102"/>
      <c r="D14" s="102"/>
    </row>
    <row r="15" spans="1:4" s="89" customFormat="1" ht="33.75" customHeight="1">
      <c r="A15" s="101" t="s">
        <v>1518</v>
      </c>
      <c r="B15" s="102">
        <f>SUM(C15:D15)</f>
        <v>427</v>
      </c>
      <c r="C15" s="102">
        <v>26</v>
      </c>
      <c r="D15" s="102">
        <v>401</v>
      </c>
    </row>
    <row r="16" spans="1:4" s="89" customFormat="1" ht="33.75" customHeight="1">
      <c r="A16" s="101"/>
      <c r="B16" s="102"/>
      <c r="C16" s="102"/>
      <c r="D16" s="102"/>
    </row>
    <row r="17" spans="1:4" s="89" customFormat="1" ht="33.75" customHeight="1">
      <c r="A17" s="101" t="s">
        <v>1519</v>
      </c>
      <c r="B17" s="102">
        <f>SUM(C17:D17)</f>
        <v>3667</v>
      </c>
      <c r="C17" s="102">
        <v>3658</v>
      </c>
      <c r="D17" s="102">
        <v>9</v>
      </c>
    </row>
    <row r="18" spans="1:4" s="89" customFormat="1" ht="33.75" customHeight="1">
      <c r="A18" s="101" t="s">
        <v>1520</v>
      </c>
      <c r="B18" s="102">
        <f>SUM(C18:D18)</f>
        <v>37939</v>
      </c>
      <c r="C18" s="102">
        <v>36465</v>
      </c>
      <c r="D18" s="102">
        <v>1474</v>
      </c>
    </row>
    <row r="19" spans="1:4" s="89" customFormat="1" ht="33.75" customHeight="1">
      <c r="A19" s="104" t="s">
        <v>1521</v>
      </c>
      <c r="B19" s="105">
        <f>SUM(C19:D19)</f>
        <v>41606</v>
      </c>
      <c r="C19" s="105">
        <v>40123</v>
      </c>
      <c r="D19" s="105">
        <v>1483</v>
      </c>
    </row>
    <row r="20" s="89" customFormat="1" ht="28.5" customHeight="1"/>
    <row r="21" s="89" customFormat="1" ht="15"/>
    <row r="22" s="89" customFormat="1" ht="15"/>
    <row r="23" s="89" customFormat="1" ht="15"/>
    <row r="24" s="89" customFormat="1" ht="15"/>
    <row r="25" s="89" customFormat="1" ht="15"/>
    <row r="26" s="89" customFormat="1" ht="15"/>
    <row r="27" s="89" customFormat="1" ht="15"/>
    <row r="28" s="89" customFormat="1" ht="15"/>
    <row r="29" s="89" customFormat="1" ht="15"/>
    <row r="30" s="89" customFormat="1" ht="15"/>
    <row r="31" s="89" customFormat="1" ht="15"/>
    <row r="32" s="89" customFormat="1" ht="15"/>
    <row r="33" s="89" customFormat="1" ht="15"/>
    <row r="34" s="89" customFormat="1" ht="15"/>
    <row r="35" s="89" customFormat="1" ht="15"/>
    <row r="36" s="89" customFormat="1" ht="15"/>
    <row r="37" s="89" customFormat="1" ht="15"/>
    <row r="38" s="89" customFormat="1" ht="15"/>
    <row r="39" s="89" customFormat="1" ht="15"/>
    <row r="40" s="89" customFormat="1" ht="15"/>
    <row r="41" s="89" customFormat="1" ht="15"/>
    <row r="42" s="89" customFormat="1" ht="15"/>
    <row r="43" s="89" customFormat="1" ht="15"/>
    <row r="44" s="89" customFormat="1" ht="15"/>
    <row r="45" s="89" customFormat="1" ht="15"/>
    <row r="46" s="89" customFormat="1" ht="15"/>
    <row r="47" s="89" customFormat="1" ht="15"/>
    <row r="48" s="89" customFormat="1" ht="15"/>
    <row r="49" s="89" customFormat="1" ht="15"/>
    <row r="50" s="89" customFormat="1" ht="15"/>
    <row r="51" s="89" customFormat="1" ht="15"/>
    <row r="52" s="89" customFormat="1" ht="15"/>
    <row r="53" s="89" customFormat="1" ht="15"/>
    <row r="54" s="89" customFormat="1" ht="15"/>
    <row r="55" s="89" customFormat="1" ht="15"/>
    <row r="56" s="89" customFormat="1" ht="15"/>
    <row r="57" s="89" customFormat="1" ht="15"/>
    <row r="58" s="89" customFormat="1" ht="15"/>
    <row r="59" s="89" customFormat="1" ht="15"/>
    <row r="60" s="89" customFormat="1" ht="15"/>
    <row r="61" s="89" customFormat="1" ht="15"/>
    <row r="62" s="89" customFormat="1" ht="15"/>
    <row r="63" s="89" customFormat="1" ht="15"/>
    <row r="64" s="89" customFormat="1" ht="15"/>
    <row r="65" s="89" customFormat="1" ht="15"/>
    <row r="66" s="89" customFormat="1" ht="15"/>
    <row r="67" s="89" customFormat="1" ht="15"/>
    <row r="68" s="89" customFormat="1" ht="15"/>
    <row r="69" s="89" customFormat="1" ht="15"/>
    <row r="70" s="89" customFormat="1" ht="15"/>
    <row r="71" s="89" customFormat="1" ht="15"/>
    <row r="72" s="89" customFormat="1" ht="15"/>
    <row r="73" s="89" customFormat="1" ht="15"/>
    <row r="74" s="89" customFormat="1" ht="15"/>
    <row r="75" s="89" customFormat="1" ht="15"/>
    <row r="76" s="89" customFormat="1" ht="15"/>
    <row r="77" s="89" customFormat="1" ht="15"/>
    <row r="78" s="89" customFormat="1" ht="15"/>
    <row r="79" s="89" customFormat="1" ht="15"/>
    <row r="80" s="89" customFormat="1" ht="15"/>
    <row r="81" s="89" customFormat="1" ht="15"/>
    <row r="82" s="89" customFormat="1" ht="15"/>
    <row r="83" s="89" customFormat="1" ht="15"/>
    <row r="84" s="89" customFormat="1" ht="15"/>
    <row r="85" s="89" customFormat="1" ht="15"/>
    <row r="86" s="89" customFormat="1" ht="15"/>
    <row r="87" s="89" customFormat="1" ht="15"/>
    <row r="88" s="89" customFormat="1" ht="15"/>
    <row r="89" s="89" customFormat="1" ht="15"/>
    <row r="90" s="89" customFormat="1" ht="15"/>
    <row r="91" s="89" customFormat="1" ht="15"/>
    <row r="92" s="89" customFormat="1" ht="15"/>
    <row r="93" s="89" customFormat="1" ht="15"/>
    <row r="94" s="89" customFormat="1" ht="15"/>
    <row r="95" s="89" customFormat="1" ht="15"/>
    <row r="96" s="89" customFormat="1" ht="15"/>
    <row r="97" s="89" customFormat="1" ht="15"/>
    <row r="98" s="89" customFormat="1" ht="15"/>
    <row r="99" s="89" customFormat="1" ht="15"/>
    <row r="100" s="89" customFormat="1" ht="15"/>
    <row r="101" s="89" customFormat="1" ht="15"/>
    <row r="102" s="89" customFormat="1" ht="15"/>
    <row r="103" s="89" customFormat="1" ht="15"/>
    <row r="104" s="89" customFormat="1" ht="15"/>
    <row r="105" s="89" customFormat="1" ht="15"/>
    <row r="106" s="89" customFormat="1" ht="15"/>
    <row r="107" s="89" customFormat="1" ht="15"/>
    <row r="108" s="89" customFormat="1" ht="15"/>
    <row r="109" s="89" customFormat="1" ht="15"/>
    <row r="110" s="89" customFormat="1" ht="15"/>
    <row r="111" s="89" customFormat="1" ht="15"/>
    <row r="112" s="89" customFormat="1" ht="15"/>
    <row r="113" s="89" customFormat="1" ht="15"/>
    <row r="114" s="89" customFormat="1" ht="15"/>
    <row r="115" s="89" customFormat="1" ht="15"/>
    <row r="116" s="89" customFormat="1" ht="15"/>
    <row r="117" s="89" customFormat="1" ht="15"/>
    <row r="118" s="89" customFormat="1" ht="15"/>
    <row r="119" s="89" customFormat="1" ht="15"/>
    <row r="120" s="89" customFormat="1" ht="15"/>
    <row r="121" s="89" customFormat="1" ht="15"/>
    <row r="122" s="89" customFormat="1" ht="15"/>
    <row r="123" s="89" customFormat="1" ht="15"/>
    <row r="124" s="89" customFormat="1" ht="15"/>
    <row r="125" s="89" customFormat="1" ht="15"/>
    <row r="126" s="89" customFormat="1" ht="15"/>
    <row r="127" s="89" customFormat="1" ht="15"/>
    <row r="128" s="89" customFormat="1" ht="15"/>
    <row r="129" s="89" customFormat="1" ht="15"/>
    <row r="130" s="89" customFormat="1" ht="15"/>
    <row r="131" s="89" customFormat="1" ht="15"/>
    <row r="132" s="89" customFormat="1" ht="15"/>
    <row r="133" s="89" customFormat="1" ht="15"/>
    <row r="134" s="89" customFormat="1" ht="15"/>
    <row r="135" s="89" customFormat="1" ht="15"/>
    <row r="136" s="89" customFormat="1" ht="15"/>
    <row r="137" s="89" customFormat="1" ht="15"/>
    <row r="138" s="89" customFormat="1" ht="15"/>
    <row r="139" s="89" customFormat="1" ht="15"/>
    <row r="140" s="89" customFormat="1" ht="15"/>
    <row r="141" s="89" customFormat="1" ht="15"/>
    <row r="142" s="89" customFormat="1" ht="15"/>
    <row r="143" s="89" customFormat="1" ht="15"/>
    <row r="144" s="89" customFormat="1" ht="15"/>
    <row r="145" s="89" customFormat="1" ht="15"/>
    <row r="146" s="89" customFormat="1" ht="15"/>
    <row r="147" s="89" customFormat="1" ht="15"/>
    <row r="148" s="89" customFormat="1" ht="15"/>
    <row r="149" s="89" customFormat="1" ht="15"/>
    <row r="150" s="89" customFormat="1" ht="15"/>
    <row r="151" s="89" customFormat="1" ht="15"/>
    <row r="152" s="89" customFormat="1" ht="15"/>
    <row r="153" s="89" customFormat="1" ht="15"/>
    <row r="154" s="89" customFormat="1" ht="15"/>
    <row r="155" s="89" customFormat="1" ht="15"/>
    <row r="156" s="89" customFormat="1" ht="15"/>
    <row r="157" s="89" customFormat="1" ht="15"/>
    <row r="158" s="89" customFormat="1" ht="15"/>
    <row r="159" s="89" customFormat="1" ht="15"/>
    <row r="160" s="89" customFormat="1" ht="15"/>
    <row r="161" s="89" customFormat="1" ht="15"/>
    <row r="162" s="89" customFormat="1" ht="15"/>
    <row r="163" s="89" customFormat="1" ht="15"/>
    <row r="164" s="89" customFormat="1" ht="15"/>
    <row r="165" s="89" customFormat="1" ht="15"/>
    <row r="166" s="89" customFormat="1" ht="15"/>
    <row r="167" s="89" customFormat="1" ht="15"/>
    <row r="168" s="89" customFormat="1" ht="15"/>
    <row r="169" s="89" customFormat="1" ht="15"/>
    <row r="170" s="89" customFormat="1" ht="15"/>
    <row r="171" s="89" customFormat="1" ht="15"/>
    <row r="172" s="89" customFormat="1" ht="15"/>
    <row r="173" s="89" customFormat="1" ht="15"/>
    <row r="174" s="89" customFormat="1" ht="15"/>
    <row r="175" s="89" customFormat="1" ht="15"/>
    <row r="176" s="89" customFormat="1" ht="15"/>
    <row r="177" s="89" customFormat="1" ht="15"/>
    <row r="178" s="89" customFormat="1" ht="15"/>
    <row r="179" s="89" customFormat="1" ht="15"/>
    <row r="180" s="89" customFormat="1" ht="15"/>
    <row r="181" s="89" customFormat="1" ht="15"/>
    <row r="182" s="89" customFormat="1" ht="15"/>
    <row r="183" s="89" customFormat="1" ht="15"/>
    <row r="184" s="89" customFormat="1" ht="15"/>
    <row r="185" s="89" customFormat="1" ht="15"/>
    <row r="186" s="89" customFormat="1" ht="15"/>
    <row r="187" s="89" customFormat="1" ht="15"/>
    <row r="188" s="89" customFormat="1" ht="15"/>
    <row r="189" s="89" customFormat="1" ht="15"/>
    <row r="190" s="89" customFormat="1" ht="15"/>
    <row r="191" s="89" customFormat="1" ht="15"/>
    <row r="192" s="89" customFormat="1" ht="15"/>
    <row r="193" s="89" customFormat="1" ht="15"/>
    <row r="194" s="89" customFormat="1" ht="15"/>
    <row r="195" s="89" customFormat="1" ht="15"/>
    <row r="196" s="89" customFormat="1" ht="15"/>
    <row r="197" s="89" customFormat="1" ht="15"/>
    <row r="198" s="89" customFormat="1" ht="15"/>
    <row r="199" s="89" customFormat="1" ht="15"/>
    <row r="200" s="89" customFormat="1" ht="15"/>
    <row r="201" s="89" customFormat="1" ht="15"/>
    <row r="202" s="89" customFormat="1" ht="15"/>
    <row r="203" s="89" customFormat="1" ht="15"/>
    <row r="204" s="89" customFormat="1" ht="15"/>
    <row r="205" s="89" customFormat="1" ht="15"/>
    <row r="206" s="89" customFormat="1" ht="15"/>
    <row r="207" s="89" customFormat="1" ht="15"/>
    <row r="208" s="89" customFormat="1" ht="15"/>
    <row r="209" s="89" customFormat="1" ht="15"/>
    <row r="210" s="89" customFormat="1" ht="15"/>
    <row r="211" s="89" customFormat="1" ht="15"/>
    <row r="212" s="89" customFormat="1" ht="15"/>
    <row r="213" s="89" customFormat="1" ht="15"/>
    <row r="214" s="89" customFormat="1" ht="15"/>
    <row r="215" s="89" customFormat="1" ht="15"/>
    <row r="216" s="89" customFormat="1" ht="15"/>
    <row r="217" s="89" customFormat="1" ht="15"/>
    <row r="218" s="89" customFormat="1" ht="15"/>
    <row r="219" s="89" customFormat="1" ht="15"/>
    <row r="220" s="89" customFormat="1" ht="15"/>
    <row r="221" s="89" customFormat="1" ht="15"/>
    <row r="222" s="89" customFormat="1" ht="15"/>
    <row r="223" s="89" customFormat="1" ht="15"/>
    <row r="224" s="89" customFormat="1" ht="15"/>
    <row r="225" s="89" customFormat="1" ht="15"/>
    <row r="226" s="89" customFormat="1" ht="15"/>
    <row r="227" s="89" customFormat="1" ht="15"/>
    <row r="228" s="89" customFormat="1" ht="15"/>
    <row r="229" s="89" customFormat="1" ht="15"/>
    <row r="230" s="89" customFormat="1" ht="15"/>
    <row r="231" s="89" customFormat="1" ht="15"/>
    <row r="232" s="89" customFormat="1" ht="15"/>
    <row r="233" s="89" customFormat="1" ht="15"/>
    <row r="234" s="89" customFormat="1" ht="15"/>
    <row r="235" s="89" customFormat="1" ht="15"/>
    <row r="236" s="89" customFormat="1" ht="15"/>
    <row r="237" s="89" customFormat="1" ht="15"/>
    <row r="238" s="89" customFormat="1" ht="15"/>
    <row r="239" s="89" customFormat="1" ht="15"/>
    <row r="240" s="89" customFormat="1" ht="15"/>
    <row r="241" s="89" customFormat="1" ht="15"/>
    <row r="242" s="89" customFormat="1" ht="15"/>
    <row r="243" s="89" customFormat="1" ht="15"/>
    <row r="244" s="89" customFormat="1" ht="15"/>
    <row r="245" s="89" customFormat="1" ht="15"/>
    <row r="246" s="89" customFormat="1" ht="15"/>
    <row r="247" s="89" customFormat="1" ht="15"/>
    <row r="248" s="89" customFormat="1" ht="15"/>
    <row r="249" s="89" customFormat="1" ht="15"/>
    <row r="250" s="89" customFormat="1" ht="15"/>
    <row r="251" s="89" customFormat="1" ht="15"/>
    <row r="252" s="89" customFormat="1" ht="15"/>
    <row r="253" s="89" customFormat="1" ht="15"/>
    <row r="254" s="89" customFormat="1" ht="15"/>
    <row r="255" s="89" customFormat="1" ht="15"/>
    <row r="256" s="89" customFormat="1" ht="15"/>
  </sheetData>
  <sheetProtection/>
  <mergeCells count="1">
    <mergeCell ref="A1:D1"/>
  </mergeCells>
  <printOptions/>
  <pageMargins left="0.55" right="0.55" top="1" bottom="1" header="0.51" footer="0.51"/>
  <pageSetup fitToHeight="1" fitToWidth="1" horizontalDpi="600" verticalDpi="600" orientation="portrait" paperSize="9" scale="8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26"/>
  <sheetViews>
    <sheetView zoomScaleSheetLayoutView="100" workbookViewId="0" topLeftCell="A1">
      <selection activeCell="A26" sqref="A25:IV26"/>
    </sheetView>
  </sheetViews>
  <sheetFormatPr defaultColWidth="9.00390625" defaultRowHeight="14.25"/>
  <cols>
    <col min="1" max="1" width="6.875" style="314" customWidth="1"/>
    <col min="2" max="2" width="25.125" style="311" customWidth="1"/>
    <col min="3" max="3" width="10.25390625" style="198" customWidth="1"/>
    <col min="4" max="4" width="6.875" style="314" customWidth="1"/>
    <col min="5" max="5" width="23.875" style="311" customWidth="1"/>
    <col min="6" max="6" width="10.25390625" style="198" customWidth="1"/>
    <col min="7" max="16384" width="9.00390625" style="198" customWidth="1"/>
  </cols>
  <sheetData>
    <row r="1" spans="1:6" s="311" customFormat="1" ht="12.75" customHeight="1">
      <c r="A1" s="314"/>
      <c r="C1" s="198"/>
      <c r="D1" s="314"/>
      <c r="F1" s="198"/>
    </row>
    <row r="2" spans="1:6" s="312" customFormat="1" ht="27" customHeight="1">
      <c r="A2" s="315" t="s">
        <v>2</v>
      </c>
      <c r="B2" s="316"/>
      <c r="C2" s="316"/>
      <c r="D2" s="315"/>
      <c r="E2" s="316"/>
      <c r="F2" s="316"/>
    </row>
    <row r="3" spans="1:6" s="312" customFormat="1" ht="22.5" customHeight="1">
      <c r="A3" s="317"/>
      <c r="C3" s="313"/>
      <c r="D3" s="317"/>
      <c r="E3" s="318" t="s">
        <v>63</v>
      </c>
      <c r="F3" s="318"/>
    </row>
    <row r="4" spans="1:7" s="313" customFormat="1" ht="28.5" customHeight="1">
      <c r="A4" s="319" t="s">
        <v>64</v>
      </c>
      <c r="B4" s="320" t="s">
        <v>65</v>
      </c>
      <c r="C4" s="320" t="s">
        <v>66</v>
      </c>
      <c r="D4" s="320" t="s">
        <v>64</v>
      </c>
      <c r="E4" s="320" t="s">
        <v>67</v>
      </c>
      <c r="F4" s="321" t="s">
        <v>66</v>
      </c>
      <c r="G4" s="322"/>
    </row>
    <row r="5" spans="1:7" s="312" customFormat="1" ht="30" customHeight="1">
      <c r="A5" s="323" t="s">
        <v>68</v>
      </c>
      <c r="B5" s="324" t="s">
        <v>69</v>
      </c>
      <c r="C5" s="325">
        <f>C6+C7</f>
        <v>113700</v>
      </c>
      <c r="D5" s="326" t="s">
        <v>68</v>
      </c>
      <c r="E5" s="324" t="s">
        <v>70</v>
      </c>
      <c r="F5" s="327">
        <f>F6+F7+F8</f>
        <v>494993</v>
      </c>
      <c r="G5" s="328"/>
    </row>
    <row r="6" spans="1:7" s="312" customFormat="1" ht="30" customHeight="1">
      <c r="A6" s="329">
        <v>1</v>
      </c>
      <c r="B6" s="330" t="s">
        <v>71</v>
      </c>
      <c r="C6" s="325">
        <v>80000</v>
      </c>
      <c r="D6" s="325">
        <v>1</v>
      </c>
      <c r="E6" s="324" t="s">
        <v>72</v>
      </c>
      <c r="F6" s="327">
        <v>316400</v>
      </c>
      <c r="G6" s="328"/>
    </row>
    <row r="7" spans="1:7" s="312" customFormat="1" ht="30" customHeight="1">
      <c r="A7" s="329">
        <v>2</v>
      </c>
      <c r="B7" s="330" t="s">
        <v>73</v>
      </c>
      <c r="C7" s="325">
        <v>33700</v>
      </c>
      <c r="D7" s="325">
        <v>2</v>
      </c>
      <c r="E7" s="324" t="s">
        <v>74</v>
      </c>
      <c r="F7" s="327">
        <v>5593</v>
      </c>
      <c r="G7" s="328"/>
    </row>
    <row r="8" spans="1:7" s="312" customFormat="1" ht="30" customHeight="1">
      <c r="A8" s="323"/>
      <c r="B8" s="330"/>
      <c r="C8" s="325"/>
      <c r="D8" s="325">
        <v>3</v>
      </c>
      <c r="E8" s="324" t="s">
        <v>75</v>
      </c>
      <c r="F8" s="327">
        <v>173000</v>
      </c>
      <c r="G8" s="328"/>
    </row>
    <row r="9" spans="1:7" s="312" customFormat="1" ht="30" customHeight="1">
      <c r="A9" s="323"/>
      <c r="B9" s="330"/>
      <c r="C9" s="325"/>
      <c r="D9" s="326"/>
      <c r="E9" s="324"/>
      <c r="F9" s="327"/>
      <c r="G9" s="328"/>
    </row>
    <row r="10" spans="1:7" s="312" customFormat="1" ht="30" customHeight="1">
      <c r="A10" s="323" t="s">
        <v>76</v>
      </c>
      <c r="B10" s="324" t="s">
        <v>77</v>
      </c>
      <c r="C10" s="325">
        <f>C11+C12+C13</f>
        <v>339000</v>
      </c>
      <c r="D10" s="326" t="s">
        <v>76</v>
      </c>
      <c r="E10" s="331" t="s">
        <v>78</v>
      </c>
      <c r="F10" s="327">
        <v>5000</v>
      </c>
      <c r="G10" s="328"/>
    </row>
    <row r="11" spans="1:7" s="312" customFormat="1" ht="30" customHeight="1">
      <c r="A11" s="329">
        <v>1</v>
      </c>
      <c r="B11" s="324" t="s">
        <v>79</v>
      </c>
      <c r="C11" s="325">
        <v>166000</v>
      </c>
      <c r="D11" s="326"/>
      <c r="E11" s="331"/>
      <c r="F11" s="327"/>
      <c r="G11" s="328"/>
    </row>
    <row r="12" spans="1:7" s="312" customFormat="1" ht="30" customHeight="1">
      <c r="A12" s="329">
        <v>2</v>
      </c>
      <c r="B12" s="332" t="s">
        <v>80</v>
      </c>
      <c r="C12" s="325">
        <v>139500</v>
      </c>
      <c r="D12" s="326"/>
      <c r="E12" s="333"/>
      <c r="F12" s="327"/>
      <c r="G12" s="328"/>
    </row>
    <row r="13" spans="1:7" s="312" customFormat="1" ht="30" customHeight="1">
      <c r="A13" s="329">
        <v>3</v>
      </c>
      <c r="B13" s="324" t="s">
        <v>81</v>
      </c>
      <c r="C13" s="325">
        <v>33500</v>
      </c>
      <c r="D13" s="326"/>
      <c r="E13" s="334"/>
      <c r="F13" s="327"/>
      <c r="G13" s="328"/>
    </row>
    <row r="14" spans="1:7" s="312" customFormat="1" ht="30" customHeight="1">
      <c r="A14" s="323"/>
      <c r="B14" s="324"/>
      <c r="C14" s="325"/>
      <c r="D14" s="326"/>
      <c r="E14" s="331"/>
      <c r="F14" s="327"/>
      <c r="G14" s="328"/>
    </row>
    <row r="15" spans="1:7" s="312" customFormat="1" ht="30" customHeight="1">
      <c r="A15" s="323" t="s">
        <v>82</v>
      </c>
      <c r="B15" s="324" t="s">
        <v>83</v>
      </c>
      <c r="C15" s="325">
        <v>5593</v>
      </c>
      <c r="D15" s="326"/>
      <c r="E15" s="334"/>
      <c r="F15" s="327"/>
      <c r="G15" s="328"/>
    </row>
    <row r="16" spans="1:7" s="312" customFormat="1" ht="30" customHeight="1">
      <c r="A16" s="323"/>
      <c r="B16" s="324"/>
      <c r="C16" s="325"/>
      <c r="D16" s="326"/>
      <c r="E16" s="334"/>
      <c r="F16" s="327"/>
      <c r="G16" s="328"/>
    </row>
    <row r="17" spans="1:7" s="312" customFormat="1" ht="30" customHeight="1">
      <c r="A17" s="323" t="s">
        <v>84</v>
      </c>
      <c r="B17" s="324" t="s">
        <v>85</v>
      </c>
      <c r="C17" s="325">
        <v>1915</v>
      </c>
      <c r="D17" s="326"/>
      <c r="E17" s="334"/>
      <c r="F17" s="327"/>
      <c r="G17" s="328"/>
    </row>
    <row r="18" spans="1:7" s="312" customFormat="1" ht="30" customHeight="1">
      <c r="A18" s="335"/>
      <c r="B18" s="324"/>
      <c r="C18" s="325"/>
      <c r="D18" s="326"/>
      <c r="E18" s="324"/>
      <c r="F18" s="327"/>
      <c r="G18" s="328"/>
    </row>
    <row r="19" spans="1:7" s="312" customFormat="1" ht="30" customHeight="1">
      <c r="A19" s="323" t="s">
        <v>86</v>
      </c>
      <c r="B19" s="324" t="s">
        <v>87</v>
      </c>
      <c r="C19" s="325">
        <f>C20+C21</f>
        <v>39785</v>
      </c>
      <c r="D19" s="326"/>
      <c r="E19" s="324"/>
      <c r="F19" s="327"/>
      <c r="G19" s="328"/>
    </row>
    <row r="20" spans="1:7" s="312" customFormat="1" ht="30" customHeight="1">
      <c r="A20" s="323"/>
      <c r="B20" s="324" t="s">
        <v>88</v>
      </c>
      <c r="C20" s="325">
        <v>39785</v>
      </c>
      <c r="D20" s="326"/>
      <c r="E20" s="324"/>
      <c r="F20" s="327"/>
      <c r="G20" s="328"/>
    </row>
    <row r="21" spans="1:7" s="312" customFormat="1" ht="30" customHeight="1">
      <c r="A21" s="323"/>
      <c r="B21" s="324" t="s">
        <v>89</v>
      </c>
      <c r="C21" s="325"/>
      <c r="D21" s="336"/>
      <c r="E21" s="324"/>
      <c r="F21" s="327"/>
      <c r="G21" s="328"/>
    </row>
    <row r="22" spans="1:7" s="312" customFormat="1" ht="30" customHeight="1">
      <c r="A22" s="323"/>
      <c r="B22" s="324"/>
      <c r="C22" s="325"/>
      <c r="D22" s="336"/>
      <c r="E22" s="324"/>
      <c r="F22" s="327"/>
      <c r="G22" s="328"/>
    </row>
    <row r="23" spans="1:7" s="312" customFormat="1" ht="30" customHeight="1">
      <c r="A23" s="337"/>
      <c r="B23" s="338" t="s">
        <v>90</v>
      </c>
      <c r="C23" s="338">
        <f>C5+C10+C15+C19+C17</f>
        <v>499993</v>
      </c>
      <c r="D23" s="339"/>
      <c r="E23" s="338" t="s">
        <v>90</v>
      </c>
      <c r="F23" s="340">
        <f>F5+F10</f>
        <v>499993</v>
      </c>
      <c r="G23" s="328"/>
    </row>
    <row r="24" spans="1:7" s="312" customFormat="1" ht="25.5" customHeight="1">
      <c r="A24" s="341"/>
      <c r="B24" s="342"/>
      <c r="C24" s="342"/>
      <c r="D24" s="341"/>
      <c r="E24" s="342"/>
      <c r="F24" s="342"/>
      <c r="G24" s="328"/>
    </row>
    <row r="25" spans="1:6" s="312" customFormat="1" ht="28.5" customHeight="1">
      <c r="A25" s="343" t="s">
        <v>91</v>
      </c>
      <c r="B25" s="343"/>
      <c r="C25" s="343"/>
      <c r="D25" s="343"/>
      <c r="E25" s="343"/>
      <c r="F25" s="343"/>
    </row>
    <row r="26" spans="1:6" s="312" customFormat="1" ht="27" customHeight="1">
      <c r="A26" s="317"/>
      <c r="C26" s="313"/>
      <c r="D26" s="317"/>
      <c r="F26" s="313"/>
    </row>
  </sheetData>
  <sheetProtection/>
  <mergeCells count="3">
    <mergeCell ref="A2:F2"/>
    <mergeCell ref="E3:F3"/>
    <mergeCell ref="A25:F25"/>
  </mergeCells>
  <printOptions/>
  <pageMargins left="0.75" right="0.75" top="0.8263888888888888" bottom="0.66875" header="0.5118055555555555" footer="0.51"/>
  <pageSetup fitToHeight="0" fitToWidth="1" orientation="portrait" paperSize="9" scale="97"/>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D10"/>
  <sheetViews>
    <sheetView zoomScaleSheetLayoutView="100" workbookViewId="0" topLeftCell="A1">
      <selection activeCell="D15" sqref="D15"/>
    </sheetView>
  </sheetViews>
  <sheetFormatPr defaultColWidth="9.00390625" defaultRowHeight="14.25"/>
  <cols>
    <col min="1" max="1" width="44.375" style="90" customWidth="1"/>
    <col min="2" max="4" width="20.375" style="91" customWidth="1"/>
    <col min="5" max="5" width="10.50390625" style="91" customWidth="1"/>
    <col min="6" max="28" width="9.00390625" style="91" customWidth="1"/>
    <col min="29" max="16384" width="5.875" style="91" bestFit="1" customWidth="1"/>
  </cols>
  <sheetData>
    <row r="1" spans="1:4" s="89" customFormat="1" ht="39.75" customHeight="1">
      <c r="A1" s="92" t="s">
        <v>1522</v>
      </c>
      <c r="B1" s="92"/>
      <c r="C1" s="93"/>
      <c r="D1" s="92"/>
    </row>
    <row r="2" spans="1:4" s="89" customFormat="1" ht="27" customHeight="1">
      <c r="A2" s="94"/>
      <c r="B2" s="95"/>
      <c r="C2" s="96"/>
      <c r="D2" s="97" t="s">
        <v>63</v>
      </c>
    </row>
    <row r="3" spans="1:4" s="89" customFormat="1" ht="33.75" customHeight="1">
      <c r="A3" s="98" t="s">
        <v>1505</v>
      </c>
      <c r="B3" s="99" t="s">
        <v>90</v>
      </c>
      <c r="C3" s="99" t="s">
        <v>1506</v>
      </c>
      <c r="D3" s="100" t="s">
        <v>1507</v>
      </c>
    </row>
    <row r="4" spans="1:4" s="89" customFormat="1" ht="33.75" customHeight="1">
      <c r="A4" s="101" t="s">
        <v>1508</v>
      </c>
      <c r="B4" s="102">
        <f>SUM(B5:B10)</f>
        <v>64064</v>
      </c>
      <c r="C4" s="102">
        <f>SUM(C5:C10)</f>
        <v>21098</v>
      </c>
      <c r="D4" s="103">
        <f>SUM(D5:D10)</f>
        <v>42966</v>
      </c>
    </row>
    <row r="5" spans="1:4" s="89" customFormat="1" ht="33.75" customHeight="1">
      <c r="A5" s="101" t="s">
        <v>1509</v>
      </c>
      <c r="B5" s="102">
        <f aca="true" t="shared" si="0" ref="B5:B10">SUM(C5:D5)</f>
        <v>24895</v>
      </c>
      <c r="C5" s="102">
        <v>3760</v>
      </c>
      <c r="D5" s="103">
        <v>21135</v>
      </c>
    </row>
    <row r="6" spans="1:4" s="89" customFormat="1" ht="33.75" customHeight="1">
      <c r="A6" s="101" t="s">
        <v>1510</v>
      </c>
      <c r="B6" s="102">
        <f t="shared" si="0"/>
        <v>35</v>
      </c>
      <c r="C6" s="102">
        <v>17</v>
      </c>
      <c r="D6" s="103">
        <v>18</v>
      </c>
    </row>
    <row r="7" spans="1:4" s="89" customFormat="1" ht="33.75" customHeight="1">
      <c r="A7" s="101" t="s">
        <v>1511</v>
      </c>
      <c r="B7" s="102">
        <f t="shared" si="0"/>
        <v>38268</v>
      </c>
      <c r="C7" s="102">
        <v>17268</v>
      </c>
      <c r="D7" s="103">
        <v>21000</v>
      </c>
    </row>
    <row r="8" spans="1:4" s="89" customFormat="1" ht="33.75" customHeight="1">
      <c r="A8" s="101" t="s">
        <v>1512</v>
      </c>
      <c r="B8" s="102">
        <f t="shared" si="0"/>
        <v>0</v>
      </c>
      <c r="C8" s="102"/>
      <c r="D8" s="103"/>
    </row>
    <row r="9" spans="1:4" s="89" customFormat="1" ht="33.75" customHeight="1">
      <c r="A9" s="101" t="s">
        <v>1513</v>
      </c>
      <c r="B9" s="102">
        <f t="shared" si="0"/>
        <v>40</v>
      </c>
      <c r="C9" s="102">
        <v>40</v>
      </c>
      <c r="D9" s="103"/>
    </row>
    <row r="10" spans="1:4" s="89" customFormat="1" ht="33.75" customHeight="1">
      <c r="A10" s="104" t="s">
        <v>1514</v>
      </c>
      <c r="B10" s="105">
        <f t="shared" si="0"/>
        <v>826</v>
      </c>
      <c r="C10" s="105">
        <v>13</v>
      </c>
      <c r="D10" s="106">
        <v>813</v>
      </c>
    </row>
    <row r="11" s="89" customFormat="1" ht="28.5" customHeight="1"/>
    <row r="12" s="89" customFormat="1" ht="15"/>
    <row r="13" s="89" customFormat="1" ht="15"/>
    <row r="14" s="89" customFormat="1" ht="15"/>
    <row r="15" s="89" customFormat="1" ht="15"/>
    <row r="16" s="89" customFormat="1" ht="15"/>
    <row r="17" s="89" customFormat="1" ht="15"/>
    <row r="18" s="89" customFormat="1" ht="15"/>
    <row r="19" s="89" customFormat="1" ht="15"/>
    <row r="20" s="89" customFormat="1" ht="15"/>
    <row r="21" s="89" customFormat="1" ht="15"/>
    <row r="22" s="89" customFormat="1" ht="15"/>
    <row r="23" s="89" customFormat="1" ht="15"/>
    <row r="24" s="89" customFormat="1" ht="15"/>
    <row r="25" s="89" customFormat="1" ht="15"/>
    <row r="26" s="89" customFormat="1" ht="15"/>
    <row r="27" s="89" customFormat="1" ht="15"/>
    <row r="28" s="89" customFormat="1" ht="15"/>
    <row r="29" s="89" customFormat="1" ht="15"/>
    <row r="30" s="89" customFormat="1" ht="15"/>
    <row r="31" s="89" customFormat="1" ht="15"/>
    <row r="32" s="89" customFormat="1" ht="15"/>
    <row r="33" s="89" customFormat="1" ht="15"/>
    <row r="34" s="89" customFormat="1" ht="15"/>
    <row r="35" s="89" customFormat="1" ht="15"/>
    <row r="36" s="89" customFormat="1" ht="15"/>
    <row r="37" s="89" customFormat="1" ht="15"/>
    <row r="38" s="89" customFormat="1" ht="15"/>
    <row r="39" s="89" customFormat="1" ht="15"/>
    <row r="40" s="89" customFormat="1" ht="15"/>
    <row r="41" s="89" customFormat="1" ht="15"/>
    <row r="42" s="89" customFormat="1" ht="15"/>
    <row r="43" s="89" customFormat="1" ht="15"/>
    <row r="44" s="89" customFormat="1" ht="15"/>
    <row r="45" s="89" customFormat="1" ht="15"/>
    <row r="46" s="89" customFormat="1" ht="15"/>
    <row r="47" s="89" customFormat="1" ht="15"/>
    <row r="48" s="89" customFormat="1" ht="15"/>
    <row r="49" s="89" customFormat="1" ht="15"/>
    <row r="50" s="89" customFormat="1" ht="15"/>
    <row r="51" s="89" customFormat="1" ht="15"/>
    <row r="52" s="89" customFormat="1" ht="15"/>
    <row r="53" s="89" customFormat="1" ht="15"/>
    <row r="54" s="89" customFormat="1" ht="15"/>
    <row r="55" s="89" customFormat="1" ht="15"/>
    <row r="56" s="89" customFormat="1" ht="15"/>
    <row r="57" s="89" customFormat="1" ht="15"/>
    <row r="58" s="89" customFormat="1" ht="15"/>
    <row r="59" s="89" customFormat="1" ht="15"/>
    <row r="60" s="89" customFormat="1" ht="15"/>
    <row r="61" s="89" customFormat="1" ht="15"/>
    <row r="62" s="89" customFormat="1" ht="15"/>
    <row r="63" s="89" customFormat="1" ht="15"/>
    <row r="64" s="89" customFormat="1" ht="15"/>
    <row r="65" s="89" customFormat="1" ht="15"/>
    <row r="66" s="89" customFormat="1" ht="15"/>
    <row r="67" s="89" customFormat="1" ht="15"/>
    <row r="68" s="89" customFormat="1" ht="15"/>
    <row r="69" s="89" customFormat="1" ht="15"/>
    <row r="70" s="89" customFormat="1" ht="15"/>
    <row r="71" s="89" customFormat="1" ht="15"/>
    <row r="72" s="89" customFormat="1" ht="15"/>
    <row r="73" s="89" customFormat="1" ht="15"/>
    <row r="74" s="89" customFormat="1" ht="15"/>
    <row r="75" s="89" customFormat="1" ht="15"/>
    <row r="76" s="89" customFormat="1" ht="15"/>
    <row r="77" s="89" customFormat="1" ht="15"/>
    <row r="78" s="89" customFormat="1" ht="15"/>
    <row r="79" s="89" customFormat="1" ht="15"/>
    <row r="80" s="89" customFormat="1" ht="15"/>
    <row r="81" s="89" customFormat="1" ht="15"/>
    <row r="82" s="89" customFormat="1" ht="15"/>
    <row r="83" s="89" customFormat="1" ht="15"/>
    <row r="84" s="89" customFormat="1" ht="15"/>
    <row r="85" s="89" customFormat="1" ht="15"/>
    <row r="86" s="89" customFormat="1" ht="15"/>
    <row r="87" s="89" customFormat="1" ht="15"/>
    <row r="88" s="89" customFormat="1" ht="15"/>
    <row r="89" s="89" customFormat="1" ht="15"/>
    <row r="90" s="89" customFormat="1" ht="15"/>
    <row r="91" s="89" customFormat="1" ht="15"/>
    <row r="92" s="89" customFormat="1" ht="15"/>
    <row r="93" s="89" customFormat="1" ht="15"/>
    <row r="94" s="89" customFormat="1" ht="15"/>
    <row r="95" s="89" customFormat="1" ht="15"/>
    <row r="96" s="89" customFormat="1" ht="15"/>
    <row r="97" s="89" customFormat="1" ht="15"/>
    <row r="98" s="89" customFormat="1" ht="15"/>
    <row r="99" s="89" customFormat="1" ht="15"/>
    <row r="100" s="89" customFormat="1" ht="15"/>
    <row r="101" s="89" customFormat="1" ht="15"/>
    <row r="102" s="89" customFormat="1" ht="15"/>
    <row r="103" s="89" customFormat="1" ht="15"/>
    <row r="104" s="89" customFormat="1" ht="15"/>
    <row r="105" s="89" customFormat="1" ht="15"/>
    <row r="106" s="89" customFormat="1" ht="15"/>
    <row r="107" s="89" customFormat="1" ht="15"/>
    <row r="108" s="89" customFormat="1" ht="15"/>
    <row r="109" s="89" customFormat="1" ht="15"/>
    <row r="110" s="89" customFormat="1" ht="15"/>
    <row r="111" s="89" customFormat="1" ht="15"/>
    <row r="112" s="89" customFormat="1" ht="15"/>
    <row r="113" s="89" customFormat="1" ht="15"/>
    <row r="114" s="89" customFormat="1" ht="15"/>
    <row r="115" s="89" customFormat="1" ht="15"/>
    <row r="116" s="89" customFormat="1" ht="15"/>
    <row r="117" s="89" customFormat="1" ht="15"/>
    <row r="118" s="89" customFormat="1" ht="15"/>
    <row r="119" s="89" customFormat="1" ht="15"/>
    <row r="120" s="89" customFormat="1" ht="15"/>
    <row r="121" s="89" customFormat="1" ht="15"/>
    <row r="122" s="89" customFormat="1" ht="15"/>
    <row r="123" s="89" customFormat="1" ht="15"/>
    <row r="124" s="89" customFormat="1" ht="15"/>
    <row r="125" s="89" customFormat="1" ht="15"/>
    <row r="126" s="89" customFormat="1" ht="15"/>
    <row r="127" s="89" customFormat="1" ht="15"/>
    <row r="128" s="89" customFormat="1" ht="15"/>
    <row r="129" s="89" customFormat="1" ht="15"/>
    <row r="130" s="89" customFormat="1" ht="15"/>
    <row r="131" s="89" customFormat="1" ht="15"/>
    <row r="132" s="89" customFormat="1" ht="15"/>
    <row r="133" s="89" customFormat="1" ht="15"/>
    <row r="134" s="89" customFormat="1" ht="15"/>
    <row r="135" s="89" customFormat="1" ht="15"/>
    <row r="136" s="89" customFormat="1" ht="15"/>
    <row r="137" s="89" customFormat="1" ht="15"/>
    <row r="138" s="89" customFormat="1" ht="15"/>
    <row r="139" s="89" customFormat="1" ht="15"/>
    <row r="140" s="89" customFormat="1" ht="15"/>
    <row r="141" s="89" customFormat="1" ht="15"/>
    <row r="142" s="89" customFormat="1" ht="15"/>
    <row r="143" s="89" customFormat="1" ht="15"/>
    <row r="144" s="89" customFormat="1" ht="15"/>
    <row r="145" s="89" customFormat="1" ht="15"/>
    <row r="146" s="89" customFormat="1" ht="15"/>
    <row r="147" s="89" customFormat="1" ht="15"/>
    <row r="148" s="89" customFormat="1" ht="15"/>
    <row r="149" s="89" customFormat="1" ht="15"/>
    <row r="150" s="89" customFormat="1" ht="15"/>
    <row r="151" s="89" customFormat="1" ht="15"/>
    <row r="152" s="89" customFormat="1" ht="15"/>
    <row r="153" s="89" customFormat="1" ht="15"/>
    <row r="154" s="89" customFormat="1" ht="15"/>
    <row r="155" s="89" customFormat="1" ht="15"/>
    <row r="156" s="89" customFormat="1" ht="15"/>
    <row r="157" s="89" customFormat="1" ht="15"/>
    <row r="158" s="89" customFormat="1" ht="15"/>
    <row r="159" s="89" customFormat="1" ht="15"/>
    <row r="160" s="89" customFormat="1" ht="15"/>
    <row r="161" s="89" customFormat="1" ht="15"/>
    <row r="162" s="89" customFormat="1" ht="15"/>
    <row r="163" s="89" customFormat="1" ht="15"/>
    <row r="164" s="89" customFormat="1" ht="15"/>
    <row r="165" s="89" customFormat="1" ht="15"/>
    <row r="166" s="89" customFormat="1" ht="15"/>
    <row r="167" s="89" customFormat="1" ht="15"/>
    <row r="168" s="89" customFormat="1" ht="15"/>
    <row r="169" s="89" customFormat="1" ht="15"/>
    <row r="170" s="89" customFormat="1" ht="15"/>
    <row r="171" s="89" customFormat="1" ht="15"/>
    <row r="172" s="89" customFormat="1" ht="15"/>
    <row r="173" s="89" customFormat="1" ht="15"/>
    <row r="174" s="89" customFormat="1" ht="15"/>
    <row r="175" s="89" customFormat="1" ht="15"/>
    <row r="176" s="89" customFormat="1" ht="15"/>
    <row r="177" s="89" customFormat="1" ht="15"/>
    <row r="178" s="89" customFormat="1" ht="15"/>
    <row r="179" s="89" customFormat="1" ht="15"/>
    <row r="180" s="89" customFormat="1" ht="15"/>
    <row r="181" s="89" customFormat="1" ht="15"/>
    <row r="182" s="89" customFormat="1" ht="15"/>
    <row r="183" s="89" customFormat="1" ht="15"/>
    <row r="184" s="89" customFormat="1" ht="15"/>
    <row r="185" s="89" customFormat="1" ht="15"/>
    <row r="186" s="89" customFormat="1" ht="15"/>
    <row r="187" s="89" customFormat="1" ht="15"/>
    <row r="188" s="89" customFormat="1" ht="15"/>
    <row r="189" s="89" customFormat="1" ht="15"/>
    <row r="190" s="89" customFormat="1" ht="15"/>
    <row r="191" s="89" customFormat="1" ht="15"/>
    <row r="192" s="89" customFormat="1" ht="15"/>
    <row r="193" s="89" customFormat="1" ht="15"/>
    <row r="194" s="89" customFormat="1" ht="15"/>
    <row r="195" s="89" customFormat="1" ht="15"/>
    <row r="196" s="89" customFormat="1" ht="15"/>
    <row r="197" s="89" customFormat="1" ht="15"/>
    <row r="198" s="89" customFormat="1" ht="15"/>
    <row r="199" s="89" customFormat="1" ht="15"/>
    <row r="200" s="89" customFormat="1" ht="15"/>
    <row r="201" s="89" customFormat="1" ht="15"/>
    <row r="202" s="89" customFormat="1" ht="15"/>
    <row r="203" s="89" customFormat="1" ht="15"/>
    <row r="204" s="89" customFormat="1" ht="15"/>
    <row r="205" s="89" customFormat="1" ht="15"/>
    <row r="206" s="89" customFormat="1" ht="15"/>
    <row r="207" s="89" customFormat="1" ht="15"/>
    <row r="208" s="89" customFormat="1" ht="15"/>
    <row r="209" s="89" customFormat="1" ht="15"/>
    <row r="210" s="89" customFormat="1" ht="15"/>
    <row r="211" s="89" customFormat="1" ht="15"/>
    <row r="212" s="89" customFormat="1" ht="15"/>
    <row r="213" s="89" customFormat="1" ht="15"/>
    <row r="214" s="89" customFormat="1" ht="15"/>
    <row r="215" s="89" customFormat="1" ht="15"/>
    <row r="216" s="89" customFormat="1" ht="15"/>
    <row r="217" s="89" customFormat="1" ht="15"/>
    <row r="218" s="89" customFormat="1" ht="15"/>
    <row r="219" s="89" customFormat="1" ht="15"/>
    <row r="220" s="89" customFormat="1" ht="15"/>
    <row r="221" s="89" customFormat="1" ht="15"/>
    <row r="222" s="89" customFormat="1" ht="15"/>
    <row r="223" s="89" customFormat="1" ht="15"/>
    <row r="224" s="89" customFormat="1" ht="15"/>
    <row r="225" s="89" customFormat="1" ht="15"/>
    <row r="226" s="89" customFormat="1" ht="15"/>
    <row r="227" s="89" customFormat="1" ht="15"/>
    <row r="228" s="89" customFormat="1" ht="15"/>
    <row r="229" s="89" customFormat="1" ht="15"/>
    <row r="230" s="89" customFormat="1" ht="15"/>
    <row r="231" s="89" customFormat="1" ht="15"/>
    <row r="232" s="89" customFormat="1" ht="15"/>
    <row r="233" s="89" customFormat="1" ht="15"/>
    <row r="234" s="89" customFormat="1" ht="15"/>
    <row r="235" s="89" customFormat="1" ht="15"/>
    <row r="236" s="89" customFormat="1" ht="15"/>
    <row r="237" s="89" customFormat="1" ht="15"/>
    <row r="238" s="89" customFormat="1" ht="15"/>
    <row r="239" s="89" customFormat="1" ht="15"/>
    <row r="240" s="89" customFormat="1" ht="15"/>
    <row r="241" s="89" customFormat="1" ht="15"/>
    <row r="242" s="89" customFormat="1" ht="15"/>
    <row r="243" s="89" customFormat="1" ht="15"/>
    <row r="244" s="89" customFormat="1" ht="15"/>
    <row r="245" s="89" customFormat="1" ht="15"/>
    <row r="246" s="89" customFormat="1" ht="15"/>
    <row r="247" s="89" customFormat="1" ht="15"/>
  </sheetData>
  <sheetProtection/>
  <mergeCells count="1">
    <mergeCell ref="A1:D1"/>
  </mergeCells>
  <printOptions/>
  <pageMargins left="0.75" right="0.75" top="1" bottom="1" header="0.51" footer="0.51"/>
  <pageSetup fitToHeight="1" fitToWidth="1" orientation="portrait" paperSize="9" scale="76"/>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D11"/>
  <sheetViews>
    <sheetView zoomScaleSheetLayoutView="100" workbookViewId="0" topLeftCell="A1">
      <selection activeCell="H18" sqref="H18"/>
    </sheetView>
  </sheetViews>
  <sheetFormatPr defaultColWidth="9.00390625" defaultRowHeight="14.25"/>
  <cols>
    <col min="1" max="1" width="44.375" style="90" customWidth="1"/>
    <col min="2" max="4" width="20.375" style="91" customWidth="1"/>
    <col min="5" max="5" width="10.50390625" style="91" customWidth="1"/>
    <col min="6" max="28" width="9.00390625" style="91" customWidth="1"/>
    <col min="29" max="16384" width="5.875" style="91" bestFit="1" customWidth="1"/>
  </cols>
  <sheetData>
    <row r="1" spans="1:4" s="89" customFormat="1" ht="39.75" customHeight="1">
      <c r="A1" s="92" t="s">
        <v>1523</v>
      </c>
      <c r="B1" s="92"/>
      <c r="C1" s="93"/>
      <c r="D1" s="92"/>
    </row>
    <row r="2" spans="1:4" s="89" customFormat="1" ht="27" customHeight="1">
      <c r="A2" s="94"/>
      <c r="B2" s="95"/>
      <c r="C2" s="96"/>
      <c r="D2" s="97" t="s">
        <v>63</v>
      </c>
    </row>
    <row r="3" spans="1:4" s="89" customFormat="1" ht="33.75" customHeight="1">
      <c r="A3" s="98" t="s">
        <v>1505</v>
      </c>
      <c r="B3" s="99" t="s">
        <v>90</v>
      </c>
      <c r="C3" s="99" t="s">
        <v>1506</v>
      </c>
      <c r="D3" s="100" t="s">
        <v>1507</v>
      </c>
    </row>
    <row r="4" spans="1:4" s="89" customFormat="1" ht="33.75" customHeight="1">
      <c r="A4" s="101" t="s">
        <v>1515</v>
      </c>
      <c r="B4" s="102">
        <f>SUM(B5:B11)</f>
        <v>143609</v>
      </c>
      <c r="C4" s="102">
        <f>SUM(C5:C11)</f>
        <v>97686</v>
      </c>
      <c r="D4" s="103">
        <f>SUM(D5:D11)</f>
        <v>45923</v>
      </c>
    </row>
    <row r="5" spans="1:4" s="89" customFormat="1" ht="33.75" customHeight="1">
      <c r="A5" s="101" t="s">
        <v>1516</v>
      </c>
      <c r="B5" s="102">
        <f>SUM(C5:D5)</f>
        <v>59970</v>
      </c>
      <c r="C5" s="102">
        <v>17414</v>
      </c>
      <c r="D5" s="103">
        <v>42556</v>
      </c>
    </row>
    <row r="6" spans="1:4" s="89" customFormat="1" ht="33.75" customHeight="1">
      <c r="A6" s="101" t="s">
        <v>1517</v>
      </c>
      <c r="B6" s="102">
        <f aca="true" t="shared" si="0" ref="B6:B11">SUM(C6:D6)</f>
        <v>0</v>
      </c>
      <c r="C6" s="102"/>
      <c r="D6" s="103"/>
    </row>
    <row r="7" spans="1:4" s="89" customFormat="1" ht="33.75" customHeight="1">
      <c r="A7" s="101" t="s">
        <v>1518</v>
      </c>
      <c r="B7" s="102">
        <f t="shared" si="0"/>
        <v>427</v>
      </c>
      <c r="C7" s="102">
        <v>26</v>
      </c>
      <c r="D7" s="103">
        <v>401</v>
      </c>
    </row>
    <row r="8" spans="1:4" s="89" customFormat="1" ht="33.75" customHeight="1">
      <c r="A8" s="101"/>
      <c r="B8" s="102"/>
      <c r="C8" s="102"/>
      <c r="D8" s="103"/>
    </row>
    <row r="9" spans="1:4" s="89" customFormat="1" ht="33.75" customHeight="1">
      <c r="A9" s="101" t="s">
        <v>1519</v>
      </c>
      <c r="B9" s="102">
        <f t="shared" si="0"/>
        <v>3667</v>
      </c>
      <c r="C9" s="102">
        <v>3658</v>
      </c>
      <c r="D9" s="103">
        <v>9</v>
      </c>
    </row>
    <row r="10" spans="1:4" s="89" customFormat="1" ht="33.75" customHeight="1">
      <c r="A10" s="101" t="s">
        <v>1520</v>
      </c>
      <c r="B10" s="102">
        <f t="shared" si="0"/>
        <v>37939</v>
      </c>
      <c r="C10" s="102">
        <v>36465</v>
      </c>
      <c r="D10" s="103">
        <v>1474</v>
      </c>
    </row>
    <row r="11" spans="1:4" s="89" customFormat="1" ht="33.75" customHeight="1">
      <c r="A11" s="104" t="s">
        <v>1521</v>
      </c>
      <c r="B11" s="105">
        <f t="shared" si="0"/>
        <v>41606</v>
      </c>
      <c r="C11" s="105">
        <v>40123</v>
      </c>
      <c r="D11" s="106">
        <v>1483</v>
      </c>
    </row>
    <row r="12" s="89" customFormat="1" ht="28.5" customHeight="1"/>
    <row r="13" s="89" customFormat="1" ht="15"/>
    <row r="14" s="89" customFormat="1" ht="15"/>
    <row r="15" s="89" customFormat="1" ht="15"/>
    <row r="16" s="89" customFormat="1" ht="15"/>
    <row r="17" s="89" customFormat="1" ht="15"/>
    <row r="18" s="89" customFormat="1" ht="15"/>
    <row r="19" s="89" customFormat="1" ht="15"/>
    <row r="20" s="89" customFormat="1" ht="15"/>
    <row r="21" s="89" customFormat="1" ht="15"/>
    <row r="22" s="89" customFormat="1" ht="15"/>
    <row r="23" s="89" customFormat="1" ht="15"/>
    <row r="24" s="89" customFormat="1" ht="15"/>
    <row r="25" s="89" customFormat="1" ht="15"/>
    <row r="26" s="89" customFormat="1" ht="15"/>
    <row r="27" s="89" customFormat="1" ht="15"/>
    <row r="28" s="89" customFormat="1" ht="15"/>
    <row r="29" s="89" customFormat="1" ht="15"/>
    <row r="30" s="89" customFormat="1" ht="15"/>
    <row r="31" s="89" customFormat="1" ht="15"/>
    <row r="32" s="89" customFormat="1" ht="15"/>
    <row r="33" s="89" customFormat="1" ht="15"/>
    <row r="34" s="89" customFormat="1" ht="15"/>
    <row r="35" s="89" customFormat="1" ht="15"/>
    <row r="36" s="89" customFormat="1" ht="15"/>
    <row r="37" s="89" customFormat="1" ht="15"/>
    <row r="38" s="89" customFormat="1" ht="15"/>
    <row r="39" s="89" customFormat="1" ht="15"/>
    <row r="40" s="89" customFormat="1" ht="15"/>
    <row r="41" s="89" customFormat="1" ht="15"/>
    <row r="42" s="89" customFormat="1" ht="15"/>
    <row r="43" s="89" customFormat="1" ht="15"/>
    <row r="44" s="89" customFormat="1" ht="15"/>
    <row r="45" s="89" customFormat="1" ht="15"/>
    <row r="46" s="89" customFormat="1" ht="15"/>
    <row r="47" s="89" customFormat="1" ht="15"/>
    <row r="48" s="89" customFormat="1" ht="15"/>
    <row r="49" s="89" customFormat="1" ht="15"/>
    <row r="50" s="89" customFormat="1" ht="15"/>
    <row r="51" s="89" customFormat="1" ht="15"/>
    <row r="52" s="89" customFormat="1" ht="15"/>
    <row r="53" s="89" customFormat="1" ht="15"/>
    <row r="54" s="89" customFormat="1" ht="15"/>
    <row r="55" s="89" customFormat="1" ht="15"/>
    <row r="56" s="89" customFormat="1" ht="15"/>
    <row r="57" s="89" customFormat="1" ht="15"/>
    <row r="58" s="89" customFormat="1" ht="15"/>
    <row r="59" s="89" customFormat="1" ht="15"/>
    <row r="60" s="89" customFormat="1" ht="15"/>
    <row r="61" s="89" customFormat="1" ht="15"/>
    <row r="62" s="89" customFormat="1" ht="15"/>
    <row r="63" s="89" customFormat="1" ht="15"/>
    <row r="64" s="89" customFormat="1" ht="15"/>
    <row r="65" s="89" customFormat="1" ht="15"/>
    <row r="66" s="89" customFormat="1" ht="15"/>
    <row r="67" s="89" customFormat="1" ht="15"/>
    <row r="68" s="89" customFormat="1" ht="15"/>
    <row r="69" s="89" customFormat="1" ht="15"/>
    <row r="70" s="89" customFormat="1" ht="15"/>
    <row r="71" s="89" customFormat="1" ht="15"/>
    <row r="72" s="89" customFormat="1" ht="15"/>
    <row r="73" s="89" customFormat="1" ht="15"/>
    <row r="74" s="89" customFormat="1" ht="15"/>
    <row r="75" s="89" customFormat="1" ht="15"/>
    <row r="76" s="89" customFormat="1" ht="15"/>
    <row r="77" s="89" customFormat="1" ht="15"/>
    <row r="78" s="89" customFormat="1" ht="15"/>
    <row r="79" s="89" customFormat="1" ht="15"/>
    <row r="80" s="89" customFormat="1" ht="15"/>
    <row r="81" s="89" customFormat="1" ht="15"/>
    <row r="82" s="89" customFormat="1" ht="15"/>
    <row r="83" s="89" customFormat="1" ht="15"/>
    <row r="84" s="89" customFormat="1" ht="15"/>
    <row r="85" s="89" customFormat="1" ht="15"/>
    <row r="86" s="89" customFormat="1" ht="15"/>
    <row r="87" s="89" customFormat="1" ht="15"/>
    <row r="88" s="89" customFormat="1" ht="15"/>
    <row r="89" s="89" customFormat="1" ht="15"/>
    <row r="90" s="89" customFormat="1" ht="15"/>
    <row r="91" s="89" customFormat="1" ht="15"/>
    <row r="92" s="89" customFormat="1" ht="15"/>
    <row r="93" s="89" customFormat="1" ht="15"/>
    <row r="94" s="89" customFormat="1" ht="15"/>
    <row r="95" s="89" customFormat="1" ht="15"/>
    <row r="96" s="89" customFormat="1" ht="15"/>
    <row r="97" s="89" customFormat="1" ht="15"/>
    <row r="98" s="89" customFormat="1" ht="15"/>
    <row r="99" s="89" customFormat="1" ht="15"/>
    <row r="100" s="89" customFormat="1" ht="15"/>
    <row r="101" s="89" customFormat="1" ht="15"/>
    <row r="102" s="89" customFormat="1" ht="15"/>
    <row r="103" s="89" customFormat="1" ht="15"/>
    <row r="104" s="89" customFormat="1" ht="15"/>
    <row r="105" s="89" customFormat="1" ht="15"/>
    <row r="106" s="89" customFormat="1" ht="15"/>
    <row r="107" s="89" customFormat="1" ht="15"/>
    <row r="108" s="89" customFormat="1" ht="15"/>
    <row r="109" s="89" customFormat="1" ht="15"/>
    <row r="110" s="89" customFormat="1" ht="15"/>
    <row r="111" s="89" customFormat="1" ht="15"/>
    <row r="112" s="89" customFormat="1" ht="15"/>
    <row r="113" s="89" customFormat="1" ht="15"/>
    <row r="114" s="89" customFormat="1" ht="15"/>
    <row r="115" s="89" customFormat="1" ht="15"/>
    <row r="116" s="89" customFormat="1" ht="15"/>
    <row r="117" s="89" customFormat="1" ht="15"/>
    <row r="118" s="89" customFormat="1" ht="15"/>
    <row r="119" s="89" customFormat="1" ht="15"/>
    <row r="120" s="89" customFormat="1" ht="15"/>
    <row r="121" s="89" customFormat="1" ht="15"/>
    <row r="122" s="89" customFormat="1" ht="15"/>
    <row r="123" s="89" customFormat="1" ht="15"/>
    <row r="124" s="89" customFormat="1" ht="15"/>
    <row r="125" s="89" customFormat="1" ht="15"/>
    <row r="126" s="89" customFormat="1" ht="15"/>
    <row r="127" s="89" customFormat="1" ht="15"/>
    <row r="128" s="89" customFormat="1" ht="15"/>
    <row r="129" s="89" customFormat="1" ht="15"/>
    <row r="130" s="89" customFormat="1" ht="15"/>
    <row r="131" s="89" customFormat="1" ht="15"/>
    <row r="132" s="89" customFormat="1" ht="15"/>
    <row r="133" s="89" customFormat="1" ht="15"/>
    <row r="134" s="89" customFormat="1" ht="15"/>
    <row r="135" s="89" customFormat="1" ht="15"/>
    <row r="136" s="89" customFormat="1" ht="15"/>
    <row r="137" s="89" customFormat="1" ht="15"/>
    <row r="138" s="89" customFormat="1" ht="15"/>
    <row r="139" s="89" customFormat="1" ht="15"/>
    <row r="140" s="89" customFormat="1" ht="15"/>
    <row r="141" s="89" customFormat="1" ht="15"/>
    <row r="142" s="89" customFormat="1" ht="15"/>
    <row r="143" s="89" customFormat="1" ht="15"/>
    <row r="144" s="89" customFormat="1" ht="15"/>
    <row r="145" s="89" customFormat="1" ht="15"/>
    <row r="146" s="89" customFormat="1" ht="15"/>
    <row r="147" s="89" customFormat="1" ht="15"/>
    <row r="148" s="89" customFormat="1" ht="15"/>
    <row r="149" s="89" customFormat="1" ht="15"/>
    <row r="150" s="89" customFormat="1" ht="15"/>
    <row r="151" s="89" customFormat="1" ht="15"/>
    <row r="152" s="89" customFormat="1" ht="15"/>
    <row r="153" s="89" customFormat="1" ht="15"/>
    <row r="154" s="89" customFormat="1" ht="15"/>
    <row r="155" s="89" customFormat="1" ht="15"/>
    <row r="156" s="89" customFormat="1" ht="15"/>
    <row r="157" s="89" customFormat="1" ht="15"/>
    <row r="158" s="89" customFormat="1" ht="15"/>
    <row r="159" s="89" customFormat="1" ht="15"/>
    <row r="160" s="89" customFormat="1" ht="15"/>
    <row r="161" s="89" customFormat="1" ht="15"/>
    <row r="162" s="89" customFormat="1" ht="15"/>
    <row r="163" s="89" customFormat="1" ht="15"/>
    <row r="164" s="89" customFormat="1" ht="15"/>
    <row r="165" s="89" customFormat="1" ht="15"/>
    <row r="166" s="89" customFormat="1" ht="15"/>
    <row r="167" s="89" customFormat="1" ht="15"/>
    <row r="168" s="89" customFormat="1" ht="15"/>
    <row r="169" s="89" customFormat="1" ht="15"/>
    <row r="170" s="89" customFormat="1" ht="15"/>
    <row r="171" s="89" customFormat="1" ht="15"/>
    <row r="172" s="89" customFormat="1" ht="15"/>
    <row r="173" s="89" customFormat="1" ht="15"/>
    <row r="174" s="89" customFormat="1" ht="15"/>
    <row r="175" s="89" customFormat="1" ht="15"/>
    <row r="176" s="89" customFormat="1" ht="15"/>
    <row r="177" s="89" customFormat="1" ht="15"/>
    <row r="178" s="89" customFormat="1" ht="15"/>
    <row r="179" s="89" customFormat="1" ht="15"/>
    <row r="180" s="89" customFormat="1" ht="15"/>
    <row r="181" s="89" customFormat="1" ht="15"/>
    <row r="182" s="89" customFormat="1" ht="15"/>
    <row r="183" s="89" customFormat="1" ht="15"/>
    <row r="184" s="89" customFormat="1" ht="15"/>
    <row r="185" s="89" customFormat="1" ht="15"/>
    <row r="186" s="89" customFormat="1" ht="15"/>
    <row r="187" s="89" customFormat="1" ht="15"/>
    <row r="188" s="89" customFormat="1" ht="15"/>
    <row r="189" s="89" customFormat="1" ht="15"/>
    <row r="190" s="89" customFormat="1" ht="15"/>
    <row r="191" s="89" customFormat="1" ht="15"/>
    <row r="192" s="89" customFormat="1" ht="15"/>
    <row r="193" s="89" customFormat="1" ht="15"/>
    <row r="194" s="89" customFormat="1" ht="15"/>
    <row r="195" s="89" customFormat="1" ht="15"/>
    <row r="196" s="89" customFormat="1" ht="15"/>
    <row r="197" s="89" customFormat="1" ht="15"/>
    <row r="198" s="89" customFormat="1" ht="15"/>
    <row r="199" s="89" customFormat="1" ht="15"/>
    <row r="200" s="89" customFormat="1" ht="15"/>
    <row r="201" s="89" customFormat="1" ht="15"/>
    <row r="202" s="89" customFormat="1" ht="15"/>
    <row r="203" s="89" customFormat="1" ht="15"/>
    <row r="204" s="89" customFormat="1" ht="15"/>
    <row r="205" s="89" customFormat="1" ht="15"/>
    <row r="206" s="89" customFormat="1" ht="15"/>
    <row r="207" s="89" customFormat="1" ht="15"/>
    <row r="208" s="89" customFormat="1" ht="15"/>
    <row r="209" s="89" customFormat="1" ht="15"/>
    <row r="210" s="89" customFormat="1" ht="15"/>
    <row r="211" s="89" customFormat="1" ht="15"/>
    <row r="212" s="89" customFormat="1" ht="15"/>
    <row r="213" s="89" customFormat="1" ht="15"/>
    <row r="214" s="89" customFormat="1" ht="15"/>
    <row r="215" s="89" customFormat="1" ht="15"/>
    <row r="216" s="89" customFormat="1" ht="15"/>
    <row r="217" s="89" customFormat="1" ht="15"/>
    <row r="218" s="89" customFormat="1" ht="15"/>
    <row r="219" s="89" customFormat="1" ht="15"/>
    <row r="220" s="89" customFormat="1" ht="15"/>
    <row r="221" s="89" customFormat="1" ht="15"/>
    <row r="222" s="89" customFormat="1" ht="15"/>
    <row r="223" s="89" customFormat="1" ht="15"/>
    <row r="224" s="89" customFormat="1" ht="15"/>
    <row r="225" s="89" customFormat="1" ht="15"/>
    <row r="226" s="89" customFormat="1" ht="15"/>
    <row r="227" s="89" customFormat="1" ht="15"/>
    <row r="228" s="89" customFormat="1" ht="15"/>
    <row r="229" s="89" customFormat="1" ht="15"/>
    <row r="230" s="89" customFormat="1" ht="15"/>
    <row r="231" s="89" customFormat="1" ht="15"/>
    <row r="232" s="89" customFormat="1" ht="15"/>
    <row r="233" s="89" customFormat="1" ht="15"/>
    <row r="234" s="89" customFormat="1" ht="15"/>
    <row r="235" s="89" customFormat="1" ht="15"/>
    <row r="236" s="89" customFormat="1" ht="15"/>
    <row r="237" s="89" customFormat="1" ht="15"/>
    <row r="238" s="89" customFormat="1" ht="15"/>
    <row r="239" s="89" customFormat="1" ht="15"/>
    <row r="240" s="89" customFormat="1" ht="15"/>
    <row r="241" s="89" customFormat="1" ht="15"/>
    <row r="242" s="89" customFormat="1" ht="15"/>
    <row r="243" s="89" customFormat="1" ht="15"/>
    <row r="244" s="89" customFormat="1" ht="15"/>
    <row r="245" s="89" customFormat="1" ht="15"/>
    <row r="246" s="89" customFormat="1" ht="15"/>
    <row r="247" s="89" customFormat="1" ht="15"/>
    <row r="248" s="89" customFormat="1" ht="15"/>
  </sheetData>
  <sheetProtection/>
  <mergeCells count="1">
    <mergeCell ref="A1:D1"/>
  </mergeCells>
  <printOptions/>
  <pageMargins left="0.75" right="0.75" top="1" bottom="1" header="0.51" footer="0.51"/>
  <pageSetup fitToHeight="1" fitToWidth="1" orientation="portrait" paperSize="9" scale="76"/>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D15"/>
  <sheetViews>
    <sheetView zoomScaleSheetLayoutView="100" workbookViewId="0" topLeftCell="A1">
      <selection activeCell="E16" sqref="E16"/>
    </sheetView>
  </sheetViews>
  <sheetFormatPr defaultColWidth="6.75390625" defaultRowHeight="14.25"/>
  <cols>
    <col min="1" max="1" width="40.375" style="71" customWidth="1"/>
    <col min="2" max="3" width="22.375" style="71" customWidth="1"/>
    <col min="4" max="4" width="24.75390625" style="71" customWidth="1"/>
    <col min="5" max="199" width="7.00390625" style="71" bestFit="1" customWidth="1"/>
    <col min="200" max="200" width="37.125" style="71" customWidth="1"/>
    <col min="201" max="201" width="12.125" style="71" customWidth="1"/>
    <col min="202" max="202" width="11.375" style="71" customWidth="1"/>
    <col min="203" max="203" width="10.875" style="71" customWidth="1"/>
    <col min="204" max="16384" width="6.75390625" style="71" hidden="1" customWidth="1"/>
  </cols>
  <sheetData>
    <row r="1" spans="1:4" s="71" customFormat="1" ht="30.75" customHeight="1">
      <c r="A1" s="65" t="s">
        <v>42</v>
      </c>
      <c r="B1" s="65"/>
      <c r="C1" s="65"/>
      <c r="D1" s="65"/>
    </row>
    <row r="2" s="71" customFormat="1" ht="19.5" customHeight="1">
      <c r="D2" s="73" t="s">
        <v>1524</v>
      </c>
    </row>
    <row r="3" spans="1:4" s="71" customFormat="1" ht="36" customHeight="1">
      <c r="A3" s="68" t="s">
        <v>1505</v>
      </c>
      <c r="B3" s="68" t="s">
        <v>1321</v>
      </c>
      <c r="C3" s="68" t="s">
        <v>1322</v>
      </c>
      <c r="D3" s="74" t="s">
        <v>1525</v>
      </c>
    </row>
    <row r="4" spans="1:4" s="71" customFormat="1" ht="19.5" customHeight="1">
      <c r="A4" s="69" t="s">
        <v>1526</v>
      </c>
      <c r="B4" s="84"/>
      <c r="C4" s="84"/>
      <c r="D4" s="85"/>
    </row>
    <row r="5" spans="1:4" s="71" customFormat="1" ht="19.5" customHeight="1">
      <c r="A5" s="69" t="s">
        <v>1527</v>
      </c>
      <c r="B5" s="84"/>
      <c r="C5" s="84"/>
      <c r="D5" s="85"/>
    </row>
    <row r="6" spans="1:4" s="71" customFormat="1" ht="19.5" customHeight="1">
      <c r="A6" s="69" t="s">
        <v>1528</v>
      </c>
      <c r="B6" s="84"/>
      <c r="C6" s="84"/>
      <c r="D6" s="85"/>
    </row>
    <row r="7" spans="1:4" s="71" customFormat="1" ht="19.5" customHeight="1">
      <c r="A7" s="69" t="s">
        <v>1529</v>
      </c>
      <c r="B7" s="84"/>
      <c r="C7" s="84"/>
      <c r="D7" s="85"/>
    </row>
    <row r="8" spans="1:4" s="71" customFormat="1" ht="19.5" customHeight="1">
      <c r="A8" s="69" t="s">
        <v>1530</v>
      </c>
      <c r="B8" s="84"/>
      <c r="C8" s="84"/>
      <c r="D8" s="85"/>
    </row>
    <row r="9" spans="1:4" s="71" customFormat="1" ht="19.5" customHeight="1">
      <c r="A9" s="68" t="s">
        <v>1531</v>
      </c>
      <c r="B9" s="86"/>
      <c r="C9" s="86"/>
      <c r="D9" s="85"/>
    </row>
    <row r="10" spans="1:4" s="71" customFormat="1" ht="19.5" customHeight="1">
      <c r="A10" s="87" t="s">
        <v>1468</v>
      </c>
      <c r="B10" s="86"/>
      <c r="C10" s="86"/>
      <c r="D10" s="85"/>
    </row>
    <row r="11" spans="1:4" s="71" customFormat="1" ht="19.5" customHeight="1">
      <c r="A11" s="88" t="s">
        <v>1532</v>
      </c>
      <c r="B11" s="86"/>
      <c r="C11" s="86"/>
      <c r="D11" s="85"/>
    </row>
    <row r="12" spans="1:4" s="71" customFormat="1" ht="19.5" customHeight="1">
      <c r="A12" s="69" t="s">
        <v>1533</v>
      </c>
      <c r="B12" s="84"/>
      <c r="C12" s="84"/>
      <c r="D12" s="85"/>
    </row>
    <row r="13" spans="1:4" s="71" customFormat="1" ht="19.5" customHeight="1">
      <c r="A13" s="69" t="s">
        <v>1534</v>
      </c>
      <c r="B13" s="84"/>
      <c r="C13" s="84"/>
      <c r="D13" s="85"/>
    </row>
    <row r="14" spans="1:4" s="71" customFormat="1" ht="19.5" customHeight="1">
      <c r="A14" s="68" t="s">
        <v>1491</v>
      </c>
      <c r="B14" s="86"/>
      <c r="C14" s="86"/>
      <c r="D14" s="85"/>
    </row>
    <row r="15" ht="22.5" customHeight="1">
      <c r="A15" s="71" t="s">
        <v>1535</v>
      </c>
    </row>
  </sheetData>
  <sheetProtection/>
  <mergeCells count="1">
    <mergeCell ref="A1:D1"/>
  </mergeCells>
  <printOptions/>
  <pageMargins left="0.75" right="0.75" top="1" bottom="1" header="0.51" footer="0.51"/>
  <pageSetup fitToHeight="1" fitToWidth="1" orientation="portrait" paperSize="9" scale="73"/>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D27"/>
  <sheetViews>
    <sheetView zoomScaleSheetLayoutView="100" workbookViewId="0" topLeftCell="A1">
      <selection activeCell="J15" sqref="J15"/>
    </sheetView>
  </sheetViews>
  <sheetFormatPr defaultColWidth="6.75390625" defaultRowHeight="14.25"/>
  <cols>
    <col min="1" max="1" width="48.75390625" style="71" customWidth="1"/>
    <col min="2" max="3" width="22.375" style="71" customWidth="1"/>
    <col min="4" max="4" width="24.75390625" style="71" customWidth="1"/>
    <col min="5" max="143" width="7.00390625" style="71" bestFit="1" customWidth="1"/>
    <col min="144" max="144" width="35.875" style="71" customWidth="1"/>
    <col min="145" max="145" width="12.00390625" style="71" customWidth="1"/>
    <col min="146" max="146" width="12.25390625" style="71" customWidth="1"/>
    <col min="147" max="147" width="9.625" style="71" customWidth="1"/>
    <col min="148" max="253" width="6.75390625" style="71" hidden="1" customWidth="1"/>
    <col min="254" max="16384" width="7.00390625" style="71" bestFit="1" customWidth="1"/>
  </cols>
  <sheetData>
    <row r="1" spans="1:4" s="71" customFormat="1" ht="28.5" customHeight="1">
      <c r="A1" s="65" t="s">
        <v>44</v>
      </c>
      <c r="B1" s="65"/>
      <c r="C1" s="65"/>
      <c r="D1" s="65"/>
    </row>
    <row r="2" spans="1:4" s="71" customFormat="1" ht="19.5" customHeight="1">
      <c r="A2" s="72"/>
      <c r="D2" s="73" t="s">
        <v>120</v>
      </c>
    </row>
    <row r="3" spans="1:4" s="71" customFormat="1" ht="36" customHeight="1">
      <c r="A3" s="68" t="s">
        <v>1536</v>
      </c>
      <c r="B3" s="68" t="s">
        <v>1321</v>
      </c>
      <c r="C3" s="68" t="s">
        <v>1322</v>
      </c>
      <c r="D3" s="74" t="s">
        <v>1525</v>
      </c>
    </row>
    <row r="4" spans="1:4" s="71" customFormat="1" ht="18" customHeight="1">
      <c r="A4" s="75" t="s">
        <v>1537</v>
      </c>
      <c r="B4" s="76"/>
      <c r="C4" s="76"/>
      <c r="D4" s="77"/>
    </row>
    <row r="5" spans="1:4" s="71" customFormat="1" ht="18" customHeight="1">
      <c r="A5" s="75" t="s">
        <v>1538</v>
      </c>
      <c r="B5" s="76"/>
      <c r="C5" s="76"/>
      <c r="D5" s="77"/>
    </row>
    <row r="6" spans="1:4" s="71" customFormat="1" ht="18" customHeight="1">
      <c r="A6" s="75" t="s">
        <v>1539</v>
      </c>
      <c r="B6" s="76"/>
      <c r="C6" s="76"/>
      <c r="D6" s="77"/>
    </row>
    <row r="7" spans="1:4" s="71" customFormat="1" ht="18" customHeight="1">
      <c r="A7" s="75" t="s">
        <v>1540</v>
      </c>
      <c r="B7" s="76"/>
      <c r="C7" s="76"/>
      <c r="D7" s="77"/>
    </row>
    <row r="8" spans="1:4" s="71" customFormat="1" ht="18" customHeight="1">
      <c r="A8" s="75" t="s">
        <v>1541</v>
      </c>
      <c r="B8" s="76"/>
      <c r="C8" s="76"/>
      <c r="D8" s="77"/>
    </row>
    <row r="9" spans="1:4" s="71" customFormat="1" ht="18" customHeight="1">
      <c r="A9" s="75"/>
      <c r="B9" s="76"/>
      <c r="C9" s="76"/>
      <c r="D9" s="77"/>
    </row>
    <row r="10" spans="1:4" s="71" customFormat="1" ht="18" customHeight="1">
      <c r="A10" s="78" t="s">
        <v>1542</v>
      </c>
      <c r="B10" s="76"/>
      <c r="C10" s="76"/>
      <c r="D10" s="77"/>
    </row>
    <row r="11" spans="1:4" s="71" customFormat="1" ht="18" customHeight="1">
      <c r="A11" s="78" t="s">
        <v>1543</v>
      </c>
      <c r="B11" s="76"/>
      <c r="C11" s="76"/>
      <c r="D11" s="77"/>
    </row>
    <row r="12" spans="1:4" s="71" customFormat="1" ht="15.75" customHeight="1">
      <c r="A12" s="78"/>
      <c r="B12" s="76"/>
      <c r="C12" s="76"/>
      <c r="D12" s="77"/>
    </row>
    <row r="13" spans="1:4" s="71" customFormat="1" ht="15.75" customHeight="1">
      <c r="A13" s="78" t="s">
        <v>1544</v>
      </c>
      <c r="B13" s="76"/>
      <c r="C13" s="76"/>
      <c r="D13" s="77"/>
    </row>
    <row r="14" spans="1:4" s="71" customFormat="1" ht="15.75" customHeight="1">
      <c r="A14" s="78" t="s">
        <v>1545</v>
      </c>
      <c r="B14" s="76"/>
      <c r="C14" s="76"/>
      <c r="D14" s="77"/>
    </row>
    <row r="15" spans="1:4" s="71" customFormat="1" ht="15.75" customHeight="1">
      <c r="A15" s="78" t="s">
        <v>1546</v>
      </c>
      <c r="B15" s="76"/>
      <c r="C15" s="76"/>
      <c r="D15" s="77"/>
    </row>
    <row r="16" spans="1:4" s="71" customFormat="1" ht="15.75" customHeight="1">
      <c r="A16" s="78" t="s">
        <v>1547</v>
      </c>
      <c r="B16" s="76"/>
      <c r="C16" s="76"/>
      <c r="D16" s="77"/>
    </row>
    <row r="17" spans="1:4" s="71" customFormat="1" ht="15.75" customHeight="1">
      <c r="A17" s="78"/>
      <c r="B17" s="76"/>
      <c r="C17" s="76"/>
      <c r="D17" s="77"/>
    </row>
    <row r="18" spans="1:4" s="71" customFormat="1" ht="15.75" customHeight="1">
      <c r="A18" s="78" t="s">
        <v>1548</v>
      </c>
      <c r="B18" s="76"/>
      <c r="C18" s="76"/>
      <c r="D18" s="77"/>
    </row>
    <row r="19" spans="1:4" s="71" customFormat="1" ht="15.75" customHeight="1">
      <c r="A19" s="78" t="s">
        <v>1549</v>
      </c>
      <c r="B19" s="76"/>
      <c r="C19" s="76"/>
      <c r="D19" s="77"/>
    </row>
    <row r="20" spans="1:4" s="71" customFormat="1" ht="17.25" customHeight="1">
      <c r="A20" s="79" t="s">
        <v>1550</v>
      </c>
      <c r="B20" s="80"/>
      <c r="C20" s="80"/>
      <c r="D20" s="77"/>
    </row>
    <row r="21" spans="1:4" s="71" customFormat="1" ht="19.5" customHeight="1">
      <c r="A21" s="81" t="s">
        <v>1551</v>
      </c>
      <c r="B21" s="80"/>
      <c r="C21" s="80"/>
      <c r="D21" s="77"/>
    </row>
    <row r="22" spans="1:4" s="71" customFormat="1" ht="19.5" customHeight="1">
      <c r="A22" s="82" t="s">
        <v>1552</v>
      </c>
      <c r="B22" s="80"/>
      <c r="C22" s="80"/>
      <c r="D22" s="77"/>
    </row>
    <row r="23" spans="1:4" s="71" customFormat="1" ht="19.5" customHeight="1">
      <c r="A23" s="83" t="s">
        <v>1553</v>
      </c>
      <c r="B23" s="80"/>
      <c r="C23" s="80"/>
      <c r="D23" s="77"/>
    </row>
    <row r="24" spans="1:4" s="71" customFormat="1" ht="19.5" customHeight="1">
      <c r="A24" s="69" t="s">
        <v>1554</v>
      </c>
      <c r="B24" s="76"/>
      <c r="C24" s="76"/>
      <c r="D24" s="77"/>
    </row>
    <row r="25" spans="1:4" s="71" customFormat="1" ht="19.5" customHeight="1">
      <c r="A25" s="69" t="s">
        <v>1555</v>
      </c>
      <c r="B25" s="76"/>
      <c r="C25" s="76"/>
      <c r="D25" s="77"/>
    </row>
    <row r="26" spans="1:4" s="71" customFormat="1" ht="18" customHeight="1">
      <c r="A26" s="79" t="s">
        <v>1556</v>
      </c>
      <c r="B26" s="80"/>
      <c r="C26" s="80"/>
      <c r="D26" s="77"/>
    </row>
    <row r="27" s="71" customFormat="1" ht="19.5" customHeight="1">
      <c r="A27" s="71" t="s">
        <v>1535</v>
      </c>
    </row>
  </sheetData>
  <sheetProtection/>
  <mergeCells count="1">
    <mergeCell ref="A1:D1"/>
  </mergeCells>
  <printOptions/>
  <pageMargins left="0.75" right="0.75" top="1" bottom="1" header="0.51" footer="0.51"/>
  <pageSetup fitToHeight="1" fitToWidth="1" orientation="portrait" paperSize="9" scale="68"/>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D27"/>
  <sheetViews>
    <sheetView zoomScaleSheetLayoutView="100" workbookViewId="0" topLeftCell="A1">
      <selection activeCell="E35" sqref="E35"/>
    </sheetView>
  </sheetViews>
  <sheetFormatPr defaultColWidth="6.75390625" defaultRowHeight="14.25"/>
  <cols>
    <col min="1" max="1" width="48.75390625" style="71" customWidth="1"/>
    <col min="2" max="3" width="22.375" style="71" customWidth="1"/>
    <col min="4" max="4" width="24.75390625" style="71" customWidth="1"/>
    <col min="5" max="143" width="7.00390625" style="71" bestFit="1" customWidth="1"/>
    <col min="144" max="144" width="35.875" style="71" customWidth="1"/>
    <col min="145" max="145" width="12.00390625" style="71" customWidth="1"/>
    <col min="146" max="146" width="12.25390625" style="71" customWidth="1"/>
    <col min="147" max="147" width="9.625" style="71" customWidth="1"/>
    <col min="148" max="253" width="6.75390625" style="71" hidden="1" customWidth="1"/>
    <col min="254" max="16384" width="7.00390625" style="71" bestFit="1" customWidth="1"/>
  </cols>
  <sheetData>
    <row r="1" spans="1:4" s="71" customFormat="1" ht="28.5" customHeight="1">
      <c r="A1" s="65" t="s">
        <v>46</v>
      </c>
      <c r="B1" s="65"/>
      <c r="C1" s="65"/>
      <c r="D1" s="65"/>
    </row>
    <row r="2" spans="1:4" s="71" customFormat="1" ht="19.5" customHeight="1">
      <c r="A2" s="72"/>
      <c r="D2" s="73" t="s">
        <v>120</v>
      </c>
    </row>
    <row r="3" spans="1:4" s="71" customFormat="1" ht="36" customHeight="1">
      <c r="A3" s="68" t="s">
        <v>1536</v>
      </c>
      <c r="B3" s="68" t="s">
        <v>1321</v>
      </c>
      <c r="C3" s="68" t="s">
        <v>1322</v>
      </c>
      <c r="D3" s="74" t="s">
        <v>1525</v>
      </c>
    </row>
    <row r="4" spans="1:4" s="71" customFormat="1" ht="18" customHeight="1">
      <c r="A4" s="75" t="s">
        <v>1537</v>
      </c>
      <c r="B4" s="76"/>
      <c r="C4" s="76"/>
      <c r="D4" s="77"/>
    </row>
    <row r="5" spans="1:4" s="71" customFormat="1" ht="18" customHeight="1">
      <c r="A5" s="75" t="s">
        <v>1538</v>
      </c>
      <c r="B5" s="76"/>
      <c r="C5" s="76"/>
      <c r="D5" s="77"/>
    </row>
    <row r="6" spans="1:4" s="71" customFormat="1" ht="18" customHeight="1">
      <c r="A6" s="75" t="s">
        <v>1539</v>
      </c>
      <c r="B6" s="76"/>
      <c r="C6" s="76"/>
      <c r="D6" s="77"/>
    </row>
    <row r="7" spans="1:4" s="71" customFormat="1" ht="18" customHeight="1">
      <c r="A7" s="75" t="s">
        <v>1540</v>
      </c>
      <c r="B7" s="76"/>
      <c r="C7" s="76"/>
      <c r="D7" s="77"/>
    </row>
    <row r="8" spans="1:4" s="71" customFormat="1" ht="18" customHeight="1">
      <c r="A8" s="75" t="s">
        <v>1541</v>
      </c>
      <c r="B8" s="76"/>
      <c r="C8" s="76"/>
      <c r="D8" s="77"/>
    </row>
    <row r="9" spans="1:4" s="71" customFormat="1" ht="18" customHeight="1">
      <c r="A9" s="75"/>
      <c r="B9" s="76"/>
      <c r="C9" s="76"/>
      <c r="D9" s="77"/>
    </row>
    <row r="10" spans="1:4" s="71" customFormat="1" ht="18" customHeight="1">
      <c r="A10" s="78" t="s">
        <v>1542</v>
      </c>
      <c r="B10" s="76"/>
      <c r="C10" s="76"/>
      <c r="D10" s="77"/>
    </row>
    <row r="11" spans="1:4" s="71" customFormat="1" ht="18" customHeight="1">
      <c r="A11" s="78" t="s">
        <v>1543</v>
      </c>
      <c r="B11" s="76"/>
      <c r="C11" s="76"/>
      <c r="D11" s="77"/>
    </row>
    <row r="12" spans="1:4" s="71" customFormat="1" ht="15.75" customHeight="1">
      <c r="A12" s="78"/>
      <c r="B12" s="76"/>
      <c r="C12" s="76"/>
      <c r="D12" s="77"/>
    </row>
    <row r="13" spans="1:4" s="71" customFormat="1" ht="15.75" customHeight="1">
      <c r="A13" s="78" t="s">
        <v>1544</v>
      </c>
      <c r="B13" s="76"/>
      <c r="C13" s="76"/>
      <c r="D13" s="77"/>
    </row>
    <row r="14" spans="1:4" s="71" customFormat="1" ht="15.75" customHeight="1">
      <c r="A14" s="78" t="s">
        <v>1545</v>
      </c>
      <c r="B14" s="76"/>
      <c r="C14" s="76"/>
      <c r="D14" s="77"/>
    </row>
    <row r="15" spans="1:4" s="71" customFormat="1" ht="15.75" customHeight="1">
      <c r="A15" s="78" t="s">
        <v>1546</v>
      </c>
      <c r="B15" s="76"/>
      <c r="C15" s="76"/>
      <c r="D15" s="77"/>
    </row>
    <row r="16" spans="1:4" s="71" customFormat="1" ht="15.75" customHeight="1">
      <c r="A16" s="78" t="s">
        <v>1547</v>
      </c>
      <c r="B16" s="76"/>
      <c r="C16" s="76"/>
      <c r="D16" s="77"/>
    </row>
    <row r="17" spans="1:4" s="71" customFormat="1" ht="15.75" customHeight="1">
      <c r="A17" s="78"/>
      <c r="B17" s="76"/>
      <c r="C17" s="76"/>
      <c r="D17" s="77"/>
    </row>
    <row r="18" spans="1:4" s="71" customFormat="1" ht="15.75" customHeight="1">
      <c r="A18" s="78" t="s">
        <v>1548</v>
      </c>
      <c r="B18" s="76"/>
      <c r="C18" s="76"/>
      <c r="D18" s="77"/>
    </row>
    <row r="19" spans="1:4" s="71" customFormat="1" ht="15.75" customHeight="1">
      <c r="A19" s="78" t="s">
        <v>1549</v>
      </c>
      <c r="B19" s="76"/>
      <c r="C19" s="76"/>
      <c r="D19" s="77"/>
    </row>
    <row r="20" spans="1:4" s="71" customFormat="1" ht="17.25" customHeight="1">
      <c r="A20" s="79" t="s">
        <v>1550</v>
      </c>
      <c r="B20" s="80"/>
      <c r="C20" s="80"/>
      <c r="D20" s="77"/>
    </row>
    <row r="21" spans="1:4" s="71" customFormat="1" ht="19.5" customHeight="1">
      <c r="A21" s="81" t="s">
        <v>1551</v>
      </c>
      <c r="B21" s="80"/>
      <c r="C21" s="80"/>
      <c r="D21" s="77"/>
    </row>
    <row r="22" spans="1:4" s="71" customFormat="1" ht="19.5" customHeight="1">
      <c r="A22" s="82" t="s">
        <v>1552</v>
      </c>
      <c r="B22" s="80"/>
      <c r="C22" s="80"/>
      <c r="D22" s="77"/>
    </row>
    <row r="23" spans="1:4" s="71" customFormat="1" ht="19.5" customHeight="1">
      <c r="A23" s="83" t="s">
        <v>1553</v>
      </c>
      <c r="B23" s="80"/>
      <c r="C23" s="80"/>
      <c r="D23" s="77"/>
    </row>
    <row r="24" spans="1:4" s="71" customFormat="1" ht="19.5" customHeight="1">
      <c r="A24" s="69" t="s">
        <v>1554</v>
      </c>
      <c r="B24" s="76"/>
      <c r="C24" s="76"/>
      <c r="D24" s="77"/>
    </row>
    <row r="25" spans="1:4" s="71" customFormat="1" ht="19.5" customHeight="1">
      <c r="A25" s="69" t="s">
        <v>1555</v>
      </c>
      <c r="B25" s="76"/>
      <c r="C25" s="76"/>
      <c r="D25" s="77"/>
    </row>
    <row r="26" spans="1:4" s="71" customFormat="1" ht="18" customHeight="1">
      <c r="A26" s="79" t="s">
        <v>1556</v>
      </c>
      <c r="B26" s="80"/>
      <c r="C26" s="80"/>
      <c r="D26" s="77"/>
    </row>
    <row r="27" s="71" customFormat="1" ht="19.5" customHeight="1">
      <c r="A27" s="71" t="s">
        <v>1535</v>
      </c>
    </row>
  </sheetData>
  <sheetProtection/>
  <mergeCells count="1">
    <mergeCell ref="A1:D1"/>
  </mergeCells>
  <printOptions/>
  <pageMargins left="0.75" right="0.75" top="1" bottom="1" header="0.5" footer="0.5"/>
  <pageSetup fitToHeight="1" fitToWidth="1" orientation="portrait" paperSize="9" scale="68"/>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D17"/>
  <sheetViews>
    <sheetView zoomScaleSheetLayoutView="100" workbookViewId="0" topLeftCell="A1">
      <selection activeCell="M16" sqref="M16"/>
    </sheetView>
  </sheetViews>
  <sheetFormatPr defaultColWidth="9.00390625" defaultRowHeight="27" customHeight="1"/>
  <cols>
    <col min="1" max="1" width="47.00390625" style="0" customWidth="1"/>
    <col min="2" max="2" width="12.875" style="0" customWidth="1"/>
    <col min="3" max="3" width="45.25390625" style="0" customWidth="1"/>
    <col min="4" max="4" width="13.25390625" style="0" customWidth="1"/>
  </cols>
  <sheetData>
    <row r="1" spans="1:4" ht="48" customHeight="1">
      <c r="A1" s="65" t="s">
        <v>48</v>
      </c>
      <c r="B1" s="65"/>
      <c r="C1" s="65"/>
      <c r="D1" s="65"/>
    </row>
    <row r="2" spans="1:4" s="64" customFormat="1" ht="18" customHeight="1">
      <c r="A2" s="66"/>
      <c r="B2" s="67"/>
      <c r="C2" s="67"/>
      <c r="D2" s="67" t="s">
        <v>120</v>
      </c>
    </row>
    <row r="3" spans="1:4" ht="27" customHeight="1">
      <c r="A3" s="68" t="s">
        <v>121</v>
      </c>
      <c r="B3" s="68" t="s">
        <v>123</v>
      </c>
      <c r="C3" s="68" t="s">
        <v>121</v>
      </c>
      <c r="D3" s="68" t="s">
        <v>123</v>
      </c>
    </row>
    <row r="4" spans="1:4" ht="27" customHeight="1">
      <c r="A4" s="69" t="s">
        <v>1557</v>
      </c>
      <c r="B4" s="69"/>
      <c r="C4" s="69" t="s">
        <v>1558</v>
      </c>
      <c r="D4" s="70"/>
    </row>
    <row r="5" spans="1:4" ht="27" customHeight="1">
      <c r="A5" s="69" t="s">
        <v>1559</v>
      </c>
      <c r="B5" s="69"/>
      <c r="C5" s="69" t="s">
        <v>1560</v>
      </c>
      <c r="D5" s="70"/>
    </row>
    <row r="6" spans="1:4" ht="27" customHeight="1">
      <c r="A6" s="69" t="s">
        <v>1561</v>
      </c>
      <c r="B6" s="69"/>
      <c r="C6" s="69" t="s">
        <v>1562</v>
      </c>
      <c r="D6" s="70"/>
    </row>
    <row r="7" spans="1:4" ht="27" customHeight="1">
      <c r="A7" s="69" t="s">
        <v>1563</v>
      </c>
      <c r="B7" s="69"/>
      <c r="C7" s="69" t="s">
        <v>1564</v>
      </c>
      <c r="D7" s="70"/>
    </row>
    <row r="8" spans="1:4" ht="27" customHeight="1">
      <c r="A8" s="69" t="s">
        <v>1565</v>
      </c>
      <c r="B8" s="69"/>
      <c r="C8" s="69" t="s">
        <v>1566</v>
      </c>
      <c r="D8" s="70"/>
    </row>
    <row r="9" spans="1:4" ht="27" customHeight="1">
      <c r="A9" s="69" t="s">
        <v>1567</v>
      </c>
      <c r="B9" s="69"/>
      <c r="C9" s="69" t="s">
        <v>1568</v>
      </c>
      <c r="D9" s="70"/>
    </row>
    <row r="10" spans="1:4" ht="27" customHeight="1">
      <c r="A10" s="69"/>
      <c r="B10" s="69"/>
      <c r="C10" s="69"/>
      <c r="D10" s="70"/>
    </row>
    <row r="11" spans="1:4" ht="27" customHeight="1">
      <c r="A11" s="69"/>
      <c r="B11" s="69"/>
      <c r="C11" s="69"/>
      <c r="D11" s="70"/>
    </row>
    <row r="12" spans="1:4" ht="27" customHeight="1">
      <c r="A12" s="69" t="s">
        <v>1569</v>
      </c>
      <c r="B12" s="69"/>
      <c r="C12" s="69"/>
      <c r="D12" s="70"/>
    </row>
    <row r="13" spans="1:4" ht="27" customHeight="1">
      <c r="A13" s="69" t="s">
        <v>1570</v>
      </c>
      <c r="B13" s="69"/>
      <c r="C13" s="69" t="s">
        <v>1571</v>
      </c>
      <c r="D13" s="70"/>
    </row>
    <row r="14" spans="1:4" ht="27" customHeight="1">
      <c r="A14" s="69"/>
      <c r="B14" s="69"/>
      <c r="C14" s="69"/>
      <c r="D14" s="70"/>
    </row>
    <row r="17" ht="14.25" customHeight="1">
      <c r="A17" t="s">
        <v>1572</v>
      </c>
    </row>
  </sheetData>
  <sheetProtection/>
  <mergeCells count="1">
    <mergeCell ref="A1:D1"/>
  </mergeCells>
  <printOptions/>
  <pageMargins left="0.75" right="0.75" top="1" bottom="1" header="0.5" footer="0.5"/>
  <pageSetup fitToHeight="1" fitToWidth="1" orientation="portrait" paperSize="9" scale="68"/>
</worksheet>
</file>

<file path=xl/worksheets/sheet26.xml><?xml version="1.0" encoding="utf-8"?>
<worksheet xmlns="http://schemas.openxmlformats.org/spreadsheetml/2006/main" xmlns:r="http://schemas.openxmlformats.org/officeDocument/2006/relationships">
  <sheetPr>
    <tabColor rgb="FFFFFF00"/>
  </sheetPr>
  <dimension ref="A1:G8"/>
  <sheetViews>
    <sheetView zoomScaleSheetLayoutView="100" workbookViewId="0" topLeftCell="A1">
      <selection activeCell="A1" sqref="A1:B65536"/>
    </sheetView>
  </sheetViews>
  <sheetFormatPr defaultColWidth="10.00390625" defaultRowHeight="14.25"/>
  <cols>
    <col min="1" max="7" width="23.125" style="2" customWidth="1"/>
    <col min="8" max="8" width="9.75390625" style="2" customWidth="1"/>
    <col min="9" max="16384" width="10.00390625" style="2" customWidth="1"/>
  </cols>
  <sheetData>
    <row r="1" spans="1:7" s="1" customFormat="1" ht="28.5" customHeight="1">
      <c r="A1" s="5" t="s">
        <v>50</v>
      </c>
      <c r="B1" s="5"/>
      <c r="C1" s="5"/>
      <c r="D1" s="5"/>
      <c r="E1" s="5"/>
      <c r="F1" s="5"/>
      <c r="G1" s="5"/>
    </row>
    <row r="2" spans="1:7" s="1" customFormat="1" ht="14.25" customHeight="1">
      <c r="A2" s="3"/>
      <c r="B2" s="3"/>
      <c r="C2" s="2"/>
      <c r="D2" s="2"/>
      <c r="E2" s="2"/>
      <c r="F2" s="2"/>
      <c r="G2" s="6" t="s">
        <v>1573</v>
      </c>
    </row>
    <row r="3" spans="1:7" s="1" customFormat="1" ht="14.25" customHeight="1">
      <c r="A3" s="42" t="s">
        <v>1574</v>
      </c>
      <c r="B3" s="43" t="s">
        <v>1575</v>
      </c>
      <c r="C3" s="43"/>
      <c r="D3" s="44"/>
      <c r="E3" s="45" t="s">
        <v>1576</v>
      </c>
      <c r="F3" s="46"/>
      <c r="G3" s="47"/>
    </row>
    <row r="4" spans="1:7" s="1" customFormat="1" ht="14.25" customHeight="1">
      <c r="A4" s="42"/>
      <c r="B4" s="48"/>
      <c r="C4" s="48" t="s">
        <v>1577</v>
      </c>
      <c r="D4" s="49" t="s">
        <v>1578</v>
      </c>
      <c r="E4" s="48"/>
      <c r="F4" s="48" t="s">
        <v>1577</v>
      </c>
      <c r="G4" s="50" t="s">
        <v>1578</v>
      </c>
    </row>
    <row r="5" spans="1:7" s="1" customFormat="1" ht="19.5" customHeight="1">
      <c r="A5" s="51" t="s">
        <v>1579</v>
      </c>
      <c r="B5" s="52" t="s">
        <v>1580</v>
      </c>
      <c r="C5" s="53" t="s">
        <v>1581</v>
      </c>
      <c r="D5" s="54" t="s">
        <v>1582</v>
      </c>
      <c r="E5" s="55" t="s">
        <v>1583</v>
      </c>
      <c r="F5" s="53" t="s">
        <v>1584</v>
      </c>
      <c r="G5" s="56" t="s">
        <v>1585</v>
      </c>
    </row>
    <row r="6" spans="1:7" s="1" customFormat="1" ht="19.5" customHeight="1">
      <c r="A6" s="57" t="s">
        <v>1586</v>
      </c>
      <c r="B6" s="58">
        <f>C6+D6</f>
        <v>44.16</v>
      </c>
      <c r="C6" s="36">
        <v>19.12</v>
      </c>
      <c r="D6" s="59">
        <v>25.04</v>
      </c>
      <c r="E6" s="60">
        <f>F6+G6</f>
        <v>44.16</v>
      </c>
      <c r="F6" s="61">
        <v>19.12</v>
      </c>
      <c r="G6" s="62">
        <v>25.04</v>
      </c>
    </row>
    <row r="7" spans="1:7" s="1" customFormat="1" ht="14.25" customHeight="1">
      <c r="A7" s="63" t="s">
        <v>1587</v>
      </c>
      <c r="B7" s="63"/>
      <c r="C7" s="63"/>
      <c r="D7" s="63"/>
      <c r="E7" s="3"/>
      <c r="F7" s="3"/>
      <c r="G7" s="3"/>
    </row>
    <row r="8" spans="1:7" s="1" customFormat="1" ht="14.25" customHeight="1">
      <c r="A8" s="3" t="s">
        <v>1588</v>
      </c>
      <c r="B8" s="3"/>
      <c r="C8" s="3"/>
      <c r="D8" s="3"/>
      <c r="E8" s="3"/>
      <c r="F8" s="3"/>
      <c r="G8" s="3"/>
    </row>
  </sheetData>
  <sheetProtection/>
  <mergeCells count="6">
    <mergeCell ref="A1:G1"/>
    <mergeCell ref="B3:D3"/>
    <mergeCell ref="E3:G3"/>
    <mergeCell ref="A7:G7"/>
    <mergeCell ref="A8:G8"/>
    <mergeCell ref="A3:A4"/>
  </mergeCell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sheetPr>
    <tabColor rgb="FFFFFF00"/>
  </sheetPr>
  <dimension ref="A1:J17"/>
  <sheetViews>
    <sheetView zoomScaleSheetLayoutView="100" workbookViewId="0" topLeftCell="A1">
      <selection activeCell="A1" sqref="A1:B65536"/>
    </sheetView>
  </sheetViews>
  <sheetFormatPr defaultColWidth="10.00390625" defaultRowHeight="14.25"/>
  <cols>
    <col min="1" max="1" width="51.125" style="2" customWidth="1"/>
    <col min="2" max="2" width="24.25390625" style="2" customWidth="1"/>
    <col min="3" max="3" width="21.75390625" style="2" customWidth="1"/>
    <col min="4" max="4" width="9.00390625" style="2" hidden="1" customWidth="1"/>
    <col min="5" max="5" width="9.75390625" style="2" customWidth="1"/>
    <col min="6" max="16384" width="10.00390625" style="2" customWidth="1"/>
  </cols>
  <sheetData>
    <row r="1" spans="1:3" s="1" customFormat="1" ht="28.5" customHeight="1">
      <c r="A1" s="30" t="s">
        <v>52</v>
      </c>
      <c r="B1" s="30"/>
      <c r="C1" s="30"/>
    </row>
    <row r="2" spans="1:3" s="1" customFormat="1" ht="14.25" customHeight="1">
      <c r="A2" s="31"/>
      <c r="B2" s="31"/>
      <c r="C2" s="19" t="s">
        <v>1573</v>
      </c>
    </row>
    <row r="3" spans="1:3" s="1" customFormat="1" ht="19.5" customHeight="1">
      <c r="A3" s="32" t="s">
        <v>1589</v>
      </c>
      <c r="B3" s="33" t="s">
        <v>123</v>
      </c>
      <c r="C3" s="34" t="s">
        <v>1590</v>
      </c>
    </row>
    <row r="4" spans="1:4" s="1" customFormat="1" ht="25.5" customHeight="1">
      <c r="A4" s="35" t="s">
        <v>1591</v>
      </c>
      <c r="B4" s="36" t="s">
        <v>1592</v>
      </c>
      <c r="C4" s="37">
        <v>17.725985</v>
      </c>
      <c r="D4" s="3">
        <v>1</v>
      </c>
    </row>
    <row r="5" spans="1:4" s="1" customFormat="1" ht="25.5" customHeight="1">
      <c r="A5" s="35" t="s">
        <v>1593</v>
      </c>
      <c r="B5" s="36">
        <v>19.1173</v>
      </c>
      <c r="C5" s="37"/>
      <c r="D5" s="3">
        <v>2</v>
      </c>
    </row>
    <row r="6" spans="1:4" s="1" customFormat="1" ht="25.5" customHeight="1">
      <c r="A6" s="35" t="s">
        <v>1594</v>
      </c>
      <c r="B6" s="36" t="s">
        <v>1592</v>
      </c>
      <c r="C6" s="37">
        <v>2.2919</v>
      </c>
      <c r="D6" s="3">
        <v>3</v>
      </c>
    </row>
    <row r="7" spans="1:4" s="1" customFormat="1" ht="25.5" customHeight="1">
      <c r="A7" s="35" t="s">
        <v>1595</v>
      </c>
      <c r="B7" s="36" t="s">
        <v>1596</v>
      </c>
      <c r="C7" s="37">
        <v>0</v>
      </c>
      <c r="D7" s="3">
        <v>4</v>
      </c>
    </row>
    <row r="8" spans="1:4" s="1" customFormat="1" ht="25.5" customHeight="1">
      <c r="A8" s="35" t="s">
        <v>1597</v>
      </c>
      <c r="B8" s="36"/>
      <c r="C8" s="37">
        <v>2.2919</v>
      </c>
      <c r="D8" s="3">
        <v>5</v>
      </c>
    </row>
    <row r="9" spans="1:4" s="1" customFormat="1" ht="25.5" customHeight="1">
      <c r="A9" s="35" t="s">
        <v>1598</v>
      </c>
      <c r="B9" s="36"/>
      <c r="C9" s="37">
        <v>0.9023033243</v>
      </c>
      <c r="D9" s="3">
        <v>6</v>
      </c>
    </row>
    <row r="10" spans="1:4" s="1" customFormat="1" ht="25.5" customHeight="1">
      <c r="A10" s="35" t="s">
        <v>1599</v>
      </c>
      <c r="B10" s="36"/>
      <c r="C10" s="37">
        <v>19.115582</v>
      </c>
      <c r="D10" s="3">
        <v>7</v>
      </c>
    </row>
    <row r="11" spans="1:4" s="1" customFormat="1" ht="25.5" customHeight="1">
      <c r="A11" s="35" t="s">
        <v>1600</v>
      </c>
      <c r="B11" s="36"/>
      <c r="C11" s="37"/>
      <c r="D11" s="3">
        <v>8</v>
      </c>
    </row>
    <row r="12" spans="1:4" s="1" customFormat="1" ht="25.5" customHeight="1">
      <c r="A12" s="38" t="s">
        <v>1601</v>
      </c>
      <c r="B12" s="39"/>
      <c r="C12" s="40"/>
      <c r="D12" s="3">
        <v>9</v>
      </c>
    </row>
    <row r="17" ht="14.25">
      <c r="J17" s="41"/>
    </row>
  </sheetData>
  <sheetProtection/>
  <mergeCells count="1">
    <mergeCell ref="A1:C1"/>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sheetPr>
    <tabColor rgb="FFFFFF00"/>
  </sheetPr>
  <dimension ref="A1:D10"/>
  <sheetViews>
    <sheetView zoomScaleSheetLayoutView="100" workbookViewId="0" topLeftCell="A1">
      <selection activeCell="G8" sqref="G8"/>
    </sheetView>
  </sheetViews>
  <sheetFormatPr defaultColWidth="10.00390625" defaultRowHeight="14.25"/>
  <cols>
    <col min="1" max="1" width="51.125" style="2" customWidth="1"/>
    <col min="2" max="2" width="24.25390625" style="2" customWidth="1"/>
    <col min="3" max="3" width="21.75390625" style="2" customWidth="1"/>
    <col min="4" max="4" width="9.00390625" style="2" hidden="1" customWidth="1"/>
    <col min="5" max="5" width="9.75390625" style="2" customWidth="1"/>
    <col min="6" max="16384" width="10.00390625" style="2" customWidth="1"/>
  </cols>
  <sheetData>
    <row r="1" spans="1:3" s="1" customFormat="1" ht="28.5" customHeight="1">
      <c r="A1" s="30" t="s">
        <v>54</v>
      </c>
      <c r="B1" s="30"/>
      <c r="C1" s="30"/>
    </row>
    <row r="2" spans="1:3" s="1" customFormat="1" ht="14.25" customHeight="1">
      <c r="A2" s="31"/>
      <c r="B2" s="31"/>
      <c r="C2" s="19" t="s">
        <v>1573</v>
      </c>
    </row>
    <row r="3" spans="1:3" s="1" customFormat="1" ht="19.5" customHeight="1">
      <c r="A3" s="32" t="s">
        <v>1589</v>
      </c>
      <c r="B3" s="33" t="s">
        <v>123</v>
      </c>
      <c r="C3" s="34" t="s">
        <v>1590</v>
      </c>
    </row>
    <row r="4" spans="1:4" s="1" customFormat="1" ht="25.5" customHeight="1">
      <c r="A4" s="35" t="s">
        <v>1602</v>
      </c>
      <c r="B4" s="36"/>
      <c r="C4" s="37">
        <v>19.358934</v>
      </c>
      <c r="D4" s="3">
        <v>1</v>
      </c>
    </row>
    <row r="5" spans="1:4" s="1" customFormat="1" ht="25.5" customHeight="1">
      <c r="A5" s="35" t="s">
        <v>1603</v>
      </c>
      <c r="B5" s="36">
        <v>25.04</v>
      </c>
      <c r="C5" s="37"/>
      <c r="D5" s="3">
        <v>2</v>
      </c>
    </row>
    <row r="6" spans="1:4" s="1" customFormat="1" ht="25.5" customHeight="1">
      <c r="A6" s="35" t="s">
        <v>1604</v>
      </c>
      <c r="B6" s="36"/>
      <c r="C6" s="37">
        <v>5.68</v>
      </c>
      <c r="D6" s="3">
        <v>3</v>
      </c>
    </row>
    <row r="7" spans="1:4" s="1" customFormat="1" ht="25.5" customHeight="1">
      <c r="A7" s="35" t="s">
        <v>1605</v>
      </c>
      <c r="B7" s="36"/>
      <c r="C7" s="37">
        <v>0</v>
      </c>
      <c r="D7" s="3">
        <v>4</v>
      </c>
    </row>
    <row r="8" spans="1:4" s="1" customFormat="1" ht="25.5" customHeight="1">
      <c r="A8" s="35" t="s">
        <v>1606</v>
      </c>
      <c r="B8" s="36"/>
      <c r="C8" s="37">
        <v>25.038934</v>
      </c>
      <c r="D8" s="3">
        <v>5</v>
      </c>
    </row>
    <row r="9" spans="1:4" s="1" customFormat="1" ht="25.5" customHeight="1">
      <c r="A9" s="35" t="s">
        <v>1607</v>
      </c>
      <c r="B9" s="36"/>
      <c r="C9" s="37"/>
      <c r="D9" s="3">
        <v>6</v>
      </c>
    </row>
    <row r="10" spans="1:4" s="1" customFormat="1" ht="25.5" customHeight="1">
      <c r="A10" s="38" t="s">
        <v>1608</v>
      </c>
      <c r="B10" s="39"/>
      <c r="C10" s="40"/>
      <c r="D10" s="3">
        <v>7</v>
      </c>
    </row>
  </sheetData>
  <sheetProtection/>
  <mergeCells count="1">
    <mergeCell ref="A1:C1"/>
  </mergeCell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sheetPr>
    <tabColor rgb="FFFFFF00"/>
    <pageSetUpPr fitToPage="1"/>
  </sheetPr>
  <dimension ref="A1:G17"/>
  <sheetViews>
    <sheetView zoomScaleSheetLayoutView="100" workbookViewId="0" topLeftCell="C1">
      <selection activeCell="C1" sqref="A1:IV1"/>
    </sheetView>
  </sheetViews>
  <sheetFormatPr defaultColWidth="10.00390625" defaultRowHeight="14.25"/>
  <cols>
    <col min="1" max="2" width="9.00390625" style="2" customWidth="1"/>
    <col min="3" max="3" width="38.875" style="2" customWidth="1"/>
    <col min="4" max="4" width="18.75390625" style="2" customWidth="1"/>
    <col min="5" max="5" width="28.875" style="2" customWidth="1"/>
    <col min="6" max="6" width="25.00390625" style="2" customWidth="1"/>
    <col min="7" max="7" width="9.00390625" style="2" hidden="1" customWidth="1"/>
    <col min="8" max="8" width="9.75390625" style="2" customWidth="1"/>
    <col min="9" max="16384" width="10.00390625" style="2" customWidth="1"/>
  </cols>
  <sheetData>
    <row r="1" spans="1:6" s="1" customFormat="1" ht="28.5" customHeight="1">
      <c r="A1" s="3">
        <v>0</v>
      </c>
      <c r="B1" s="2"/>
      <c r="C1" s="5" t="s">
        <v>56</v>
      </c>
      <c r="D1" s="5"/>
      <c r="E1" s="5"/>
      <c r="F1" s="5"/>
    </row>
    <row r="2" spans="1:6" s="1" customFormat="1" ht="14.25" customHeight="1">
      <c r="A2" s="3">
        <v>0</v>
      </c>
      <c r="B2" s="2"/>
      <c r="C2" s="2"/>
      <c r="D2" s="2"/>
      <c r="E2" s="2"/>
      <c r="F2" s="6" t="s">
        <v>1573</v>
      </c>
    </row>
    <row r="3" spans="1:6" s="1" customFormat="1" ht="21.75" customHeight="1">
      <c r="A3" s="3">
        <v>0</v>
      </c>
      <c r="B3" s="2"/>
      <c r="C3" s="7" t="s">
        <v>1589</v>
      </c>
      <c r="D3" s="8" t="s">
        <v>1609</v>
      </c>
      <c r="E3" s="9" t="s">
        <v>1610</v>
      </c>
      <c r="F3" s="10" t="s">
        <v>1611</v>
      </c>
    </row>
    <row r="4" spans="1:7" s="1" customFormat="1" ht="19.5" customHeight="1">
      <c r="A4" s="3" t="s">
        <v>1612</v>
      </c>
      <c r="B4" s="3" t="s">
        <v>1613</v>
      </c>
      <c r="C4" s="11" t="s">
        <v>1614</v>
      </c>
      <c r="D4" s="12" t="s">
        <v>1615</v>
      </c>
      <c r="E4" s="13">
        <v>7.9719</v>
      </c>
      <c r="F4" s="13">
        <v>7.9719</v>
      </c>
      <c r="G4" s="3">
        <v>1</v>
      </c>
    </row>
    <row r="5" spans="1:7" s="1" customFormat="1" ht="19.5" customHeight="1">
      <c r="A5" s="3" t="s">
        <v>1612</v>
      </c>
      <c r="B5" s="3" t="s">
        <v>1616</v>
      </c>
      <c r="C5" s="11" t="s">
        <v>1617</v>
      </c>
      <c r="D5" s="12" t="s">
        <v>1581</v>
      </c>
      <c r="E5" s="13">
        <v>2.2919</v>
      </c>
      <c r="F5" s="13">
        <v>2.2919</v>
      </c>
      <c r="G5" s="3">
        <v>2</v>
      </c>
    </row>
    <row r="6" spans="1:7" s="1" customFormat="1" ht="22.5" customHeight="1">
      <c r="A6" s="3" t="s">
        <v>1612</v>
      </c>
      <c r="B6" s="3" t="s">
        <v>1618</v>
      </c>
      <c r="C6" s="11" t="s">
        <v>1619</v>
      </c>
      <c r="D6" s="12" t="s">
        <v>1582</v>
      </c>
      <c r="E6" s="13">
        <v>0.9019</v>
      </c>
      <c r="F6" s="13">
        <v>0.9019</v>
      </c>
      <c r="G6" s="3">
        <v>3</v>
      </c>
    </row>
    <row r="7" spans="1:7" s="1" customFormat="1" ht="19.5" customHeight="1">
      <c r="A7" s="3" t="s">
        <v>1612</v>
      </c>
      <c r="B7" s="3" t="s">
        <v>1620</v>
      </c>
      <c r="C7" s="11" t="s">
        <v>1621</v>
      </c>
      <c r="D7" s="12" t="s">
        <v>1622</v>
      </c>
      <c r="E7" s="13">
        <v>5.68</v>
      </c>
      <c r="F7" s="13">
        <v>5.68</v>
      </c>
      <c r="G7" s="3">
        <v>4</v>
      </c>
    </row>
    <row r="8" spans="1:7" s="1" customFormat="1" ht="22.5" customHeight="1">
      <c r="A8" s="3" t="s">
        <v>1612</v>
      </c>
      <c r="B8" s="3" t="s">
        <v>1623</v>
      </c>
      <c r="C8" s="14" t="s">
        <v>1619</v>
      </c>
      <c r="D8" s="15" t="s">
        <v>1584</v>
      </c>
      <c r="E8" s="16">
        <v>0</v>
      </c>
      <c r="F8" s="16">
        <v>0</v>
      </c>
      <c r="G8" s="3">
        <v>5</v>
      </c>
    </row>
    <row r="9" spans="1:7" s="1" customFormat="1" ht="19.5" customHeight="1">
      <c r="A9" s="3" t="s">
        <v>1612</v>
      </c>
      <c r="B9" s="3" t="s">
        <v>1624</v>
      </c>
      <c r="C9" s="11" t="s">
        <v>1625</v>
      </c>
      <c r="D9" s="12" t="s">
        <v>1626</v>
      </c>
      <c r="E9" s="13">
        <v>0.9023033243</v>
      </c>
      <c r="F9" s="13">
        <v>0.9023033243</v>
      </c>
      <c r="G9" s="3">
        <v>6</v>
      </c>
    </row>
    <row r="10" spans="1:7" s="1" customFormat="1" ht="19.5" customHeight="1">
      <c r="A10" s="3" t="s">
        <v>1612</v>
      </c>
      <c r="B10" s="3" t="s">
        <v>1627</v>
      </c>
      <c r="C10" s="11" t="s">
        <v>1617</v>
      </c>
      <c r="D10" s="12" t="s">
        <v>1628</v>
      </c>
      <c r="E10" s="13">
        <v>0.9023033243</v>
      </c>
      <c r="F10" s="13">
        <v>0.9023033243</v>
      </c>
      <c r="G10" s="3">
        <v>7</v>
      </c>
    </row>
    <row r="11" spans="1:7" s="1" customFormat="1" ht="19.5" customHeight="1">
      <c r="A11" s="3" t="s">
        <v>1612</v>
      </c>
      <c r="B11" s="3" t="s">
        <v>1629</v>
      </c>
      <c r="C11" s="14" t="s">
        <v>1621</v>
      </c>
      <c r="D11" s="15" t="s">
        <v>1630</v>
      </c>
      <c r="E11" s="16">
        <v>0</v>
      </c>
      <c r="F11" s="16">
        <v>0</v>
      </c>
      <c r="G11" s="3">
        <v>8</v>
      </c>
    </row>
    <row r="12" spans="1:7" s="1" customFormat="1" ht="19.5" customHeight="1">
      <c r="A12" s="3" t="s">
        <v>1612</v>
      </c>
      <c r="B12" s="3" t="s">
        <v>1631</v>
      </c>
      <c r="C12" s="11" t="s">
        <v>1632</v>
      </c>
      <c r="D12" s="12" t="s">
        <v>1633</v>
      </c>
      <c r="E12" s="13">
        <v>1.38066265</v>
      </c>
      <c r="F12" s="13">
        <v>1.38066265</v>
      </c>
      <c r="G12" s="3">
        <v>9</v>
      </c>
    </row>
    <row r="13" spans="1:7" s="1" customFormat="1" ht="19.5" customHeight="1">
      <c r="A13" s="3" t="s">
        <v>1612</v>
      </c>
      <c r="B13" s="3" t="s">
        <v>1634</v>
      </c>
      <c r="C13" s="11" t="s">
        <v>1617</v>
      </c>
      <c r="D13" s="12" t="s">
        <v>1635</v>
      </c>
      <c r="E13" s="13">
        <v>0.59967942</v>
      </c>
      <c r="F13" s="13">
        <v>0.59967942</v>
      </c>
      <c r="G13" s="3">
        <v>10</v>
      </c>
    </row>
    <row r="14" spans="1:7" s="1" customFormat="1" ht="19.5" customHeight="1">
      <c r="A14" s="3" t="s">
        <v>1612</v>
      </c>
      <c r="B14" s="3" t="s">
        <v>1636</v>
      </c>
      <c r="C14" s="14" t="s">
        <v>1621</v>
      </c>
      <c r="D14" s="15" t="s">
        <v>1637</v>
      </c>
      <c r="E14" s="16">
        <v>0.78098323</v>
      </c>
      <c r="F14" s="16">
        <v>0.78098323</v>
      </c>
      <c r="G14" s="3">
        <v>11</v>
      </c>
    </row>
    <row r="15" spans="1:7" s="1" customFormat="1" ht="14.25" customHeight="1">
      <c r="A15" s="3">
        <v>0</v>
      </c>
      <c r="B15" s="2"/>
      <c r="C15" s="3" t="s">
        <v>1638</v>
      </c>
      <c r="D15" s="3"/>
      <c r="E15" s="3"/>
      <c r="F15" s="3"/>
      <c r="G15" s="3"/>
    </row>
    <row r="16" spans="1:7" s="1" customFormat="1" ht="14.25" customHeight="1">
      <c r="A16" s="3">
        <v>0</v>
      </c>
      <c r="B16" s="2"/>
      <c r="C16" s="3" t="s">
        <v>1639</v>
      </c>
      <c r="D16" s="3"/>
      <c r="E16" s="3"/>
      <c r="F16" s="3"/>
      <c r="G16" s="3"/>
    </row>
    <row r="17" spans="1:7" s="1" customFormat="1" ht="19.5" customHeight="1">
      <c r="A17" s="2"/>
      <c r="B17" s="2"/>
      <c r="C17" s="3" t="s">
        <v>1640</v>
      </c>
      <c r="D17" s="3"/>
      <c r="E17" s="3"/>
      <c r="F17" s="3"/>
      <c r="G17" s="3"/>
    </row>
  </sheetData>
  <sheetProtection/>
  <mergeCells count="4">
    <mergeCell ref="C1:F1"/>
    <mergeCell ref="C15:F15"/>
    <mergeCell ref="C16:F16"/>
    <mergeCell ref="C17:F17"/>
  </mergeCells>
  <printOptions/>
  <pageMargins left="0.75" right="0.75" top="1" bottom="1" header="0.51" footer="0.51"/>
  <pageSetup fitToHeight="1" fitToWidth="1" orientation="landscape" paperSize="9"/>
</worksheet>
</file>

<file path=xl/worksheets/sheet3.xml><?xml version="1.0" encoding="utf-8"?>
<worksheet xmlns="http://schemas.openxmlformats.org/spreadsheetml/2006/main" xmlns:r="http://schemas.openxmlformats.org/officeDocument/2006/relationships">
  <sheetPr>
    <tabColor rgb="FFFFFF00"/>
    <pageSetUpPr fitToPage="1"/>
  </sheetPr>
  <dimension ref="A1:F32"/>
  <sheetViews>
    <sheetView showGridLines="0" showZeros="0" workbookViewId="0" topLeftCell="A1">
      <pane ySplit="3" topLeftCell="A4" activePane="bottomLeft" state="frozen"/>
      <selection pane="bottomLeft" activeCell="B5" sqref="B5"/>
    </sheetView>
  </sheetViews>
  <sheetFormatPr defaultColWidth="9.00390625" defaultRowHeight="14.25"/>
  <cols>
    <col min="1" max="1" width="36.75390625" style="291" customWidth="1"/>
    <col min="2" max="2" width="13.25390625" style="291" customWidth="1"/>
    <col min="3" max="3" width="12.375" style="291" customWidth="1"/>
    <col min="4" max="4" width="14.25390625" style="291" customWidth="1"/>
    <col min="5" max="5" width="12.75390625" style="292" customWidth="1"/>
    <col min="6" max="6" width="10.375" style="291" customWidth="1"/>
    <col min="7" max="16384" width="9.00390625" style="291" customWidth="1"/>
  </cols>
  <sheetData>
    <row r="1" spans="1:6" s="291" customFormat="1" ht="38.25" customHeight="1">
      <c r="A1" s="293" t="s">
        <v>4</v>
      </c>
      <c r="B1" s="293"/>
      <c r="C1" s="293"/>
      <c r="D1" s="293"/>
      <c r="E1" s="294"/>
      <c r="F1" s="293"/>
    </row>
    <row r="2" spans="5:6" s="291" customFormat="1" ht="30" customHeight="1">
      <c r="E2" s="295" t="s">
        <v>63</v>
      </c>
      <c r="F2" s="296"/>
    </row>
    <row r="3" spans="1:6" s="291" customFormat="1" ht="33" customHeight="1">
      <c r="A3" s="112" t="s">
        <v>92</v>
      </c>
      <c r="B3" s="112" t="s">
        <v>93</v>
      </c>
      <c r="C3" s="112" t="s">
        <v>94</v>
      </c>
      <c r="D3" s="112" t="s">
        <v>95</v>
      </c>
      <c r="E3" s="297" t="s">
        <v>96</v>
      </c>
      <c r="F3" s="112" t="s">
        <v>97</v>
      </c>
    </row>
    <row r="4" spans="1:6" s="291" customFormat="1" ht="24.75" customHeight="1">
      <c r="A4" s="298" t="s">
        <v>98</v>
      </c>
      <c r="B4" s="299">
        <f>SUM(B5:B18)</f>
        <v>80000</v>
      </c>
      <c r="C4" s="299">
        <f>SUM(C5:C18)</f>
        <v>74153</v>
      </c>
      <c r="D4" s="299">
        <f>SUM(D5:D18)</f>
        <v>5847</v>
      </c>
      <c r="E4" s="300">
        <f>D4/C4</f>
        <v>0.07885048480843661</v>
      </c>
      <c r="F4" s="301"/>
    </row>
    <row r="5" spans="1:6" s="291" customFormat="1" ht="24.75" customHeight="1">
      <c r="A5" s="302" t="s">
        <v>99</v>
      </c>
      <c r="B5" s="303">
        <v>20300</v>
      </c>
      <c r="C5" s="304">
        <v>25906</v>
      </c>
      <c r="D5" s="299">
        <f>B5-C5</f>
        <v>-5606</v>
      </c>
      <c r="E5" s="300">
        <f>D5/C5</f>
        <v>-0.21639774569597778</v>
      </c>
      <c r="F5" s="305"/>
    </row>
    <row r="6" spans="1:6" s="291" customFormat="1" ht="24.75" customHeight="1">
      <c r="A6" s="302" t="s">
        <v>100</v>
      </c>
      <c r="B6" s="303">
        <v>3200</v>
      </c>
      <c r="C6" s="304">
        <v>3447</v>
      </c>
      <c r="D6" s="299">
        <f aca="true" t="shared" si="0" ref="D6:D25">B6-C6</f>
        <v>-247</v>
      </c>
      <c r="E6" s="300">
        <f aca="true" t="shared" si="1" ref="E6:E25">D6/C6</f>
        <v>-0.07165651290977662</v>
      </c>
      <c r="F6" s="305"/>
    </row>
    <row r="7" spans="1:6" s="291" customFormat="1" ht="24.75" customHeight="1">
      <c r="A7" s="302" t="s">
        <v>101</v>
      </c>
      <c r="B7" s="303">
        <v>800</v>
      </c>
      <c r="C7" s="304">
        <v>734</v>
      </c>
      <c r="D7" s="299">
        <f t="shared" si="0"/>
        <v>66</v>
      </c>
      <c r="E7" s="300">
        <f t="shared" si="1"/>
        <v>0.08991825613079019</v>
      </c>
      <c r="F7" s="305"/>
    </row>
    <row r="8" spans="1:6" s="291" customFormat="1" ht="24.75" customHeight="1">
      <c r="A8" s="302" t="s">
        <v>102</v>
      </c>
      <c r="B8" s="303">
        <v>1500</v>
      </c>
      <c r="C8" s="304">
        <v>1424</v>
      </c>
      <c r="D8" s="299">
        <f t="shared" si="0"/>
        <v>76</v>
      </c>
      <c r="E8" s="300">
        <f t="shared" si="1"/>
        <v>0.05337078651685393</v>
      </c>
      <c r="F8" s="305"/>
    </row>
    <row r="9" spans="1:6" s="291" customFormat="1" ht="24.75" customHeight="1">
      <c r="A9" s="302" t="s">
        <v>103</v>
      </c>
      <c r="B9" s="303">
        <v>4800</v>
      </c>
      <c r="C9" s="304">
        <v>3902</v>
      </c>
      <c r="D9" s="299">
        <f t="shared" si="0"/>
        <v>898</v>
      </c>
      <c r="E9" s="300">
        <f t="shared" si="1"/>
        <v>0.230138390568939</v>
      </c>
      <c r="F9" s="305"/>
    </row>
    <row r="10" spans="1:6" s="291" customFormat="1" ht="24.75" customHeight="1">
      <c r="A10" s="302" t="s">
        <v>104</v>
      </c>
      <c r="B10" s="303">
        <v>5000</v>
      </c>
      <c r="C10" s="306">
        <v>2090</v>
      </c>
      <c r="D10" s="299">
        <f t="shared" si="0"/>
        <v>2910</v>
      </c>
      <c r="E10" s="300">
        <f t="shared" si="1"/>
        <v>1.3923444976076556</v>
      </c>
      <c r="F10" s="305"/>
    </row>
    <row r="11" spans="1:6" s="291" customFormat="1" ht="24.75" customHeight="1">
      <c r="A11" s="302" t="s">
        <v>105</v>
      </c>
      <c r="B11" s="303">
        <v>1300</v>
      </c>
      <c r="C11" s="306">
        <v>1033</v>
      </c>
      <c r="D11" s="299">
        <f t="shared" si="0"/>
        <v>267</v>
      </c>
      <c r="E11" s="300">
        <f t="shared" si="1"/>
        <v>0.2584704743465634</v>
      </c>
      <c r="F11" s="305"/>
    </row>
    <row r="12" spans="1:6" s="291" customFormat="1" ht="24.75" customHeight="1">
      <c r="A12" s="302" t="s">
        <v>106</v>
      </c>
      <c r="B12" s="303">
        <v>1600</v>
      </c>
      <c r="C12" s="306">
        <v>1463</v>
      </c>
      <c r="D12" s="299">
        <f t="shared" si="0"/>
        <v>137</v>
      </c>
      <c r="E12" s="300">
        <f t="shared" si="1"/>
        <v>0.0936431989063568</v>
      </c>
      <c r="F12" s="305"/>
    </row>
    <row r="13" spans="1:6" s="291" customFormat="1" ht="24.75" customHeight="1">
      <c r="A13" s="302" t="s">
        <v>107</v>
      </c>
      <c r="B13" s="303">
        <v>20700</v>
      </c>
      <c r="C13" s="304">
        <v>22509</v>
      </c>
      <c r="D13" s="299">
        <f t="shared" si="0"/>
        <v>-1809</v>
      </c>
      <c r="E13" s="300">
        <f t="shared" si="1"/>
        <v>-0.08036785285885646</v>
      </c>
      <c r="F13" s="305"/>
    </row>
    <row r="14" spans="1:6" s="291" customFormat="1" ht="24.75" customHeight="1">
      <c r="A14" s="302" t="s">
        <v>108</v>
      </c>
      <c r="B14" s="303">
        <v>2120</v>
      </c>
      <c r="C14" s="304">
        <v>1595</v>
      </c>
      <c r="D14" s="299">
        <f t="shared" si="0"/>
        <v>525</v>
      </c>
      <c r="E14" s="300">
        <f t="shared" si="1"/>
        <v>0.329153605015674</v>
      </c>
      <c r="F14" s="305"/>
    </row>
    <row r="15" spans="1:6" s="291" customFormat="1" ht="24.75" customHeight="1">
      <c r="A15" s="302" t="s">
        <v>109</v>
      </c>
      <c r="B15" s="303">
        <v>5000</v>
      </c>
      <c r="C15" s="304">
        <v>3713</v>
      </c>
      <c r="D15" s="299">
        <f t="shared" si="0"/>
        <v>1287</v>
      </c>
      <c r="E15" s="300">
        <f t="shared" si="1"/>
        <v>0.3466199838405602</v>
      </c>
      <c r="F15" s="305"/>
    </row>
    <row r="16" spans="1:6" s="291" customFormat="1" ht="24.75" customHeight="1">
      <c r="A16" s="302" t="s">
        <v>110</v>
      </c>
      <c r="B16" s="303">
        <v>13600</v>
      </c>
      <c r="C16" s="304">
        <v>6280</v>
      </c>
      <c r="D16" s="299">
        <f t="shared" si="0"/>
        <v>7320</v>
      </c>
      <c r="E16" s="300">
        <f t="shared" si="1"/>
        <v>1.1656050955414012</v>
      </c>
      <c r="F16" s="305"/>
    </row>
    <row r="17" spans="1:6" s="291" customFormat="1" ht="24.75" customHeight="1">
      <c r="A17" s="302" t="s">
        <v>111</v>
      </c>
      <c r="B17" s="303">
        <v>80</v>
      </c>
      <c r="C17" s="304">
        <v>56</v>
      </c>
      <c r="D17" s="299">
        <f t="shared" si="0"/>
        <v>24</v>
      </c>
      <c r="E17" s="300">
        <f t="shared" si="1"/>
        <v>0.42857142857142855</v>
      </c>
      <c r="F17" s="305"/>
    </row>
    <row r="18" spans="1:6" s="291" customFormat="1" ht="24.75" customHeight="1">
      <c r="A18" s="302" t="s">
        <v>112</v>
      </c>
      <c r="B18" s="305">
        <v>0</v>
      </c>
      <c r="C18" s="307">
        <v>1</v>
      </c>
      <c r="D18" s="299">
        <f t="shared" si="0"/>
        <v>-1</v>
      </c>
      <c r="E18" s="300">
        <v>0</v>
      </c>
      <c r="F18" s="305"/>
    </row>
    <row r="19" spans="1:6" s="291" customFormat="1" ht="24.75" customHeight="1">
      <c r="A19" s="298" t="s">
        <v>113</v>
      </c>
      <c r="B19" s="299">
        <f>SUM(B20:B24)</f>
        <v>33700</v>
      </c>
      <c r="C19" s="299">
        <f>SUM(C20:C24)</f>
        <v>31162</v>
      </c>
      <c r="D19" s="299">
        <f t="shared" si="0"/>
        <v>2538</v>
      </c>
      <c r="E19" s="300">
        <f t="shared" si="1"/>
        <v>0.0814453501058982</v>
      </c>
      <c r="F19" s="301"/>
    </row>
    <row r="20" spans="1:6" s="291" customFormat="1" ht="24.75" customHeight="1">
      <c r="A20" s="302" t="s">
        <v>114</v>
      </c>
      <c r="B20" s="305">
        <v>5300</v>
      </c>
      <c r="C20" s="308">
        <v>4315</v>
      </c>
      <c r="D20" s="299">
        <f t="shared" si="0"/>
        <v>985</v>
      </c>
      <c r="E20" s="300">
        <f t="shared" si="1"/>
        <v>0.22827346465816917</v>
      </c>
      <c r="F20" s="305"/>
    </row>
    <row r="21" spans="1:6" s="291" customFormat="1" ht="24.75" customHeight="1">
      <c r="A21" s="302" t="s">
        <v>115</v>
      </c>
      <c r="B21" s="305">
        <v>1500</v>
      </c>
      <c r="C21" s="308">
        <v>1365</v>
      </c>
      <c r="D21" s="299">
        <f t="shared" si="0"/>
        <v>135</v>
      </c>
      <c r="E21" s="300">
        <f t="shared" si="1"/>
        <v>0.0989010989010989</v>
      </c>
      <c r="F21" s="305"/>
    </row>
    <row r="22" spans="1:6" s="291" customFormat="1" ht="24.75" customHeight="1">
      <c r="A22" s="302" t="s">
        <v>116</v>
      </c>
      <c r="B22" s="305">
        <v>10000</v>
      </c>
      <c r="C22" s="308">
        <v>6862</v>
      </c>
      <c r="D22" s="299">
        <f t="shared" si="0"/>
        <v>3138</v>
      </c>
      <c r="E22" s="300">
        <f t="shared" si="1"/>
        <v>0.45730107840279804</v>
      </c>
      <c r="F22" s="305"/>
    </row>
    <row r="23" spans="1:6" s="291" customFormat="1" ht="24.75" customHeight="1">
      <c r="A23" s="302" t="s">
        <v>117</v>
      </c>
      <c r="B23" s="305">
        <v>15700</v>
      </c>
      <c r="C23" s="78">
        <v>17149</v>
      </c>
      <c r="D23" s="299">
        <f t="shared" si="0"/>
        <v>-1449</v>
      </c>
      <c r="E23" s="300">
        <f t="shared" si="1"/>
        <v>-0.08449472272435711</v>
      </c>
      <c r="F23" s="305"/>
    </row>
    <row r="24" spans="1:6" s="291" customFormat="1" ht="24.75" customHeight="1">
      <c r="A24" s="302" t="s">
        <v>118</v>
      </c>
      <c r="B24" s="78">
        <v>1200</v>
      </c>
      <c r="C24" s="305">
        <v>1471</v>
      </c>
      <c r="D24" s="299">
        <f t="shared" si="0"/>
        <v>-271</v>
      </c>
      <c r="E24" s="300">
        <f t="shared" si="1"/>
        <v>-0.18422841604350781</v>
      </c>
      <c r="F24" s="305"/>
    </row>
    <row r="25" spans="1:6" s="291" customFormat="1" ht="24.75" customHeight="1">
      <c r="A25" s="309" t="s">
        <v>119</v>
      </c>
      <c r="B25" s="305">
        <f>B4+B19</f>
        <v>113700</v>
      </c>
      <c r="C25" s="305">
        <f>C4+C19</f>
        <v>105315</v>
      </c>
      <c r="D25" s="299">
        <f t="shared" si="0"/>
        <v>8385</v>
      </c>
      <c r="E25" s="300">
        <f t="shared" si="1"/>
        <v>0.07961828799316337</v>
      </c>
      <c r="F25" s="305"/>
    </row>
    <row r="26" ht="15">
      <c r="A26" s="310"/>
    </row>
    <row r="27" ht="15">
      <c r="A27" s="310"/>
    </row>
    <row r="28" ht="15">
      <c r="A28" s="310"/>
    </row>
    <row r="29" ht="15">
      <c r="A29" s="310"/>
    </row>
    <row r="30" spans="1:5" s="291" customFormat="1" ht="15">
      <c r="A30" s="310"/>
      <c r="E30" s="292"/>
    </row>
    <row r="31" spans="1:5" s="291" customFormat="1" ht="15">
      <c r="A31" s="310"/>
      <c r="E31" s="292"/>
    </row>
    <row r="32" spans="1:5" s="291" customFormat="1" ht="15">
      <c r="A32" s="310"/>
      <c r="E32" s="292"/>
    </row>
  </sheetData>
  <sheetProtection/>
  <mergeCells count="2">
    <mergeCell ref="A1:F1"/>
    <mergeCell ref="E2:F2"/>
  </mergeCells>
  <printOptions horizontalCentered="1"/>
  <pageMargins left="0.47" right="0.47" top="1.0625" bottom="0.08" header="0" footer="0"/>
  <pageSetup fitToHeight="1" fitToWidth="1" horizontalDpi="600" verticalDpi="600" orientation="portrait" paperSize="9" scale="87"/>
</worksheet>
</file>

<file path=xl/worksheets/sheet30.xml><?xml version="1.0" encoding="utf-8"?>
<worksheet xmlns="http://schemas.openxmlformats.org/spreadsheetml/2006/main" xmlns:r="http://schemas.openxmlformats.org/officeDocument/2006/relationships">
  <sheetPr>
    <tabColor rgb="FFFFFF00"/>
  </sheetPr>
  <dimension ref="A2:I34"/>
  <sheetViews>
    <sheetView zoomScaleSheetLayoutView="100" workbookViewId="0" topLeftCell="A1">
      <selection activeCell="A5" sqref="A5:I33"/>
    </sheetView>
  </sheetViews>
  <sheetFormatPr defaultColWidth="9.00390625" defaultRowHeight="14.25"/>
  <cols>
    <col min="1" max="1" width="34.50390625" style="17" customWidth="1"/>
    <col min="2" max="2" width="27.25390625" style="17" customWidth="1"/>
    <col min="3" max="3" width="26.375" style="17" customWidth="1"/>
    <col min="4" max="4" width="23.375" style="17" customWidth="1"/>
    <col min="5" max="5" width="25.25390625" style="17" customWidth="1"/>
    <col min="6" max="6" width="22.25390625" style="17" customWidth="1"/>
    <col min="7" max="8" width="18.625" style="17" customWidth="1"/>
    <col min="9" max="9" width="12.75390625" style="17" customWidth="1"/>
    <col min="10" max="16384" width="9.00390625" style="17" customWidth="1"/>
  </cols>
  <sheetData>
    <row r="2" spans="1:9" ht="37.5" customHeight="1">
      <c r="A2" s="18" t="s">
        <v>58</v>
      </c>
      <c r="B2" s="18"/>
      <c r="C2" s="18"/>
      <c r="D2" s="18"/>
      <c r="E2" s="18"/>
      <c r="F2" s="18"/>
      <c r="G2" s="18"/>
      <c r="H2" s="18"/>
      <c r="I2" s="18"/>
    </row>
    <row r="3" spans="1:9" ht="15">
      <c r="A3" s="19" t="s">
        <v>1573</v>
      </c>
      <c r="B3" s="19"/>
      <c r="C3" s="19"/>
      <c r="D3" s="19"/>
      <c r="E3" s="19"/>
      <c r="F3" s="19"/>
      <c r="G3" s="19"/>
      <c r="H3" s="19"/>
      <c r="I3" s="19"/>
    </row>
    <row r="4" spans="1:9" ht="29.25">
      <c r="A4" s="20" t="s">
        <v>1641</v>
      </c>
      <c r="B4" s="21" t="s">
        <v>1642</v>
      </c>
      <c r="C4" s="21" t="s">
        <v>1643</v>
      </c>
      <c r="D4" s="21" t="s">
        <v>1644</v>
      </c>
      <c r="E4" s="21" t="s">
        <v>1645</v>
      </c>
      <c r="F4" s="21" t="s">
        <v>1646</v>
      </c>
      <c r="G4" s="21" t="s">
        <v>1647</v>
      </c>
      <c r="H4" s="22" t="s">
        <v>1648</v>
      </c>
      <c r="I4" s="28" t="s">
        <v>1649</v>
      </c>
    </row>
    <row r="5" spans="1:9" ht="14.25">
      <c r="A5" s="23" t="s">
        <v>1650</v>
      </c>
      <c r="B5" s="24" t="s">
        <v>1651</v>
      </c>
      <c r="C5" s="24" t="s">
        <v>1652</v>
      </c>
      <c r="D5" s="24" t="s">
        <v>1653</v>
      </c>
      <c r="E5" s="25" t="s">
        <v>1654</v>
      </c>
      <c r="F5" s="24" t="s">
        <v>1655</v>
      </c>
      <c r="G5" s="26">
        <v>0.4</v>
      </c>
      <c r="H5" s="26">
        <v>0.185</v>
      </c>
      <c r="I5" s="29" t="s">
        <v>1656</v>
      </c>
    </row>
    <row r="6" spans="1:9" ht="14.25">
      <c r="A6" s="23" t="s">
        <v>1657</v>
      </c>
      <c r="B6" s="24" t="s">
        <v>1658</v>
      </c>
      <c r="C6" s="24" t="s">
        <v>1659</v>
      </c>
      <c r="D6" s="24" t="s">
        <v>1660</v>
      </c>
      <c r="E6" s="25" t="s">
        <v>1661</v>
      </c>
      <c r="F6" s="24" t="s">
        <v>1655</v>
      </c>
      <c r="G6" s="26">
        <v>0.4</v>
      </c>
      <c r="H6" s="26">
        <v>0.013</v>
      </c>
      <c r="I6" s="29" t="s">
        <v>1656</v>
      </c>
    </row>
    <row r="7" spans="1:9" ht="14.25">
      <c r="A7" s="23" t="s">
        <v>1662</v>
      </c>
      <c r="B7" s="24" t="s">
        <v>1663</v>
      </c>
      <c r="C7" s="24" t="s">
        <v>1664</v>
      </c>
      <c r="D7" s="24" t="s">
        <v>1665</v>
      </c>
      <c r="E7" s="25" t="s">
        <v>1666</v>
      </c>
      <c r="F7" s="24" t="s">
        <v>1655</v>
      </c>
      <c r="G7" s="26">
        <v>0.4</v>
      </c>
      <c r="H7" s="26">
        <v>0.09</v>
      </c>
      <c r="I7" s="29" t="s">
        <v>1656</v>
      </c>
    </row>
    <row r="8" spans="1:9" ht="14.25">
      <c r="A8" s="23" t="s">
        <v>1667</v>
      </c>
      <c r="B8" s="24" t="s">
        <v>1668</v>
      </c>
      <c r="C8" s="24" t="s">
        <v>1669</v>
      </c>
      <c r="D8" s="24" t="s">
        <v>1670</v>
      </c>
      <c r="E8" s="25" t="s">
        <v>1671</v>
      </c>
      <c r="F8" s="24" t="s">
        <v>1655</v>
      </c>
      <c r="G8" s="26">
        <v>0.4</v>
      </c>
      <c r="H8" s="26">
        <v>0.04</v>
      </c>
      <c r="I8" s="29" t="s">
        <v>1656</v>
      </c>
    </row>
    <row r="9" spans="1:9" ht="14.25">
      <c r="A9" s="23" t="s">
        <v>1672</v>
      </c>
      <c r="B9" s="24" t="s">
        <v>1673</v>
      </c>
      <c r="C9" s="24" t="s">
        <v>1674</v>
      </c>
      <c r="D9" s="24" t="s">
        <v>1660</v>
      </c>
      <c r="E9" s="25" t="s">
        <v>1675</v>
      </c>
      <c r="F9" s="24" t="s">
        <v>1655</v>
      </c>
      <c r="G9" s="26">
        <v>0.4</v>
      </c>
      <c r="H9" s="26">
        <v>0.024</v>
      </c>
      <c r="I9" s="29" t="s">
        <v>1656</v>
      </c>
    </row>
    <row r="10" spans="1:9" ht="14.25">
      <c r="A10" s="23" t="s">
        <v>1676</v>
      </c>
      <c r="B10" s="24" t="s">
        <v>1677</v>
      </c>
      <c r="C10" s="24" t="s">
        <v>1678</v>
      </c>
      <c r="D10" s="24" t="s">
        <v>1670</v>
      </c>
      <c r="E10" s="25" t="s">
        <v>1671</v>
      </c>
      <c r="F10" s="24" t="s">
        <v>1655</v>
      </c>
      <c r="G10" s="26">
        <v>0.4</v>
      </c>
      <c r="H10" s="26">
        <v>0.01</v>
      </c>
      <c r="I10" s="29" t="s">
        <v>1656</v>
      </c>
    </row>
    <row r="11" spans="1:9" ht="14.25">
      <c r="A11" s="23" t="s">
        <v>1679</v>
      </c>
      <c r="B11" s="24" t="s">
        <v>1680</v>
      </c>
      <c r="C11" s="24" t="s">
        <v>1681</v>
      </c>
      <c r="D11" s="24" t="s">
        <v>1682</v>
      </c>
      <c r="E11" s="25" t="s">
        <v>1683</v>
      </c>
      <c r="F11" s="24" t="s">
        <v>1655</v>
      </c>
      <c r="G11" s="26">
        <v>0.4</v>
      </c>
      <c r="H11" s="26">
        <v>0.023</v>
      </c>
      <c r="I11" s="29" t="s">
        <v>1656</v>
      </c>
    </row>
    <row r="12" spans="1:9" ht="14.25">
      <c r="A12" s="23" t="s">
        <v>1684</v>
      </c>
      <c r="B12" s="24" t="s">
        <v>1685</v>
      </c>
      <c r="C12" s="24" t="s">
        <v>1678</v>
      </c>
      <c r="D12" s="24" t="s">
        <v>1670</v>
      </c>
      <c r="E12" s="25" t="s">
        <v>1671</v>
      </c>
      <c r="F12" s="24" t="s">
        <v>1655</v>
      </c>
      <c r="G12" s="26">
        <v>0.4</v>
      </c>
      <c r="H12" s="26">
        <v>0.015</v>
      </c>
      <c r="I12" s="29" t="s">
        <v>1656</v>
      </c>
    </row>
    <row r="13" spans="1:9" ht="14.25">
      <c r="A13" s="23" t="s">
        <v>1686</v>
      </c>
      <c r="B13" s="24" t="s">
        <v>1687</v>
      </c>
      <c r="C13" s="24" t="s">
        <v>1688</v>
      </c>
      <c r="D13" s="24" t="s">
        <v>1670</v>
      </c>
      <c r="E13" s="25" t="s">
        <v>1689</v>
      </c>
      <c r="F13" s="24" t="s">
        <v>1655</v>
      </c>
      <c r="G13" s="26">
        <v>0.99</v>
      </c>
      <c r="H13" s="26">
        <v>0.04</v>
      </c>
      <c r="I13" s="29" t="s">
        <v>1690</v>
      </c>
    </row>
    <row r="14" spans="1:9" ht="14.25">
      <c r="A14" s="23" t="s">
        <v>1691</v>
      </c>
      <c r="B14" s="24" t="s">
        <v>1692</v>
      </c>
      <c r="C14" s="24" t="s">
        <v>1693</v>
      </c>
      <c r="D14" s="24" t="s">
        <v>1694</v>
      </c>
      <c r="E14" s="25" t="s">
        <v>1695</v>
      </c>
      <c r="F14" s="24" t="s">
        <v>1655</v>
      </c>
      <c r="G14" s="26">
        <v>0.99</v>
      </c>
      <c r="H14" s="26">
        <v>0.0275</v>
      </c>
      <c r="I14" s="29" t="s">
        <v>1690</v>
      </c>
    </row>
    <row r="15" spans="1:9" ht="28.5">
      <c r="A15" s="23" t="s">
        <v>1696</v>
      </c>
      <c r="B15" s="24" t="s">
        <v>1697</v>
      </c>
      <c r="C15" s="24" t="s">
        <v>1693</v>
      </c>
      <c r="D15" s="24" t="s">
        <v>1694</v>
      </c>
      <c r="E15" s="25" t="s">
        <v>1695</v>
      </c>
      <c r="F15" s="24" t="s">
        <v>1655</v>
      </c>
      <c r="G15" s="26">
        <v>0.99</v>
      </c>
      <c r="H15" s="26">
        <v>0.0213</v>
      </c>
      <c r="I15" s="29" t="s">
        <v>1690</v>
      </c>
    </row>
    <row r="16" spans="1:9" ht="14.25">
      <c r="A16" s="23" t="s">
        <v>1698</v>
      </c>
      <c r="B16" s="24" t="s">
        <v>1699</v>
      </c>
      <c r="C16" s="24" t="s">
        <v>1700</v>
      </c>
      <c r="D16" s="24" t="s">
        <v>1701</v>
      </c>
      <c r="E16" s="25" t="s">
        <v>1702</v>
      </c>
      <c r="F16" s="24" t="s">
        <v>1655</v>
      </c>
      <c r="G16" s="26">
        <v>0.99</v>
      </c>
      <c r="H16" s="26">
        <v>0.023</v>
      </c>
      <c r="I16" s="29" t="s">
        <v>1690</v>
      </c>
    </row>
    <row r="17" spans="1:9" ht="14.25">
      <c r="A17" s="23" t="s">
        <v>1703</v>
      </c>
      <c r="B17" s="24" t="s">
        <v>1704</v>
      </c>
      <c r="C17" s="24" t="s">
        <v>1705</v>
      </c>
      <c r="D17" s="24" t="s">
        <v>1653</v>
      </c>
      <c r="E17" s="25" t="s">
        <v>1654</v>
      </c>
      <c r="F17" s="24" t="s">
        <v>1655</v>
      </c>
      <c r="G17" s="26">
        <v>0.99</v>
      </c>
      <c r="H17" s="26">
        <v>0.3251</v>
      </c>
      <c r="I17" s="29" t="s">
        <v>1690</v>
      </c>
    </row>
    <row r="18" spans="1:9" ht="28.5">
      <c r="A18" s="23" t="s">
        <v>1706</v>
      </c>
      <c r="B18" s="24" t="s">
        <v>1707</v>
      </c>
      <c r="C18" s="24" t="s">
        <v>1708</v>
      </c>
      <c r="D18" s="24" t="s">
        <v>1670</v>
      </c>
      <c r="E18" s="25" t="s">
        <v>1671</v>
      </c>
      <c r="F18" s="24" t="s">
        <v>1655</v>
      </c>
      <c r="G18" s="26">
        <v>0.99</v>
      </c>
      <c r="H18" s="26">
        <v>0.05</v>
      </c>
      <c r="I18" s="29" t="s">
        <v>1690</v>
      </c>
    </row>
    <row r="19" spans="1:9" ht="14.25">
      <c r="A19" s="23" t="s">
        <v>1709</v>
      </c>
      <c r="B19" s="24" t="s">
        <v>1710</v>
      </c>
      <c r="C19" s="24" t="s">
        <v>1674</v>
      </c>
      <c r="D19" s="24" t="s">
        <v>1670</v>
      </c>
      <c r="E19" s="25" t="s">
        <v>1671</v>
      </c>
      <c r="F19" s="24" t="s">
        <v>1655</v>
      </c>
      <c r="G19" s="26">
        <v>0.99</v>
      </c>
      <c r="H19" s="26">
        <v>0.058</v>
      </c>
      <c r="I19" s="29" t="s">
        <v>1690</v>
      </c>
    </row>
    <row r="20" spans="1:9" ht="14.25">
      <c r="A20" s="23" t="s">
        <v>1711</v>
      </c>
      <c r="B20" s="24" t="s">
        <v>1712</v>
      </c>
      <c r="C20" s="24" t="s">
        <v>1674</v>
      </c>
      <c r="D20" s="24" t="s">
        <v>1682</v>
      </c>
      <c r="E20" s="25" t="s">
        <v>1683</v>
      </c>
      <c r="F20" s="24" t="s">
        <v>1655</v>
      </c>
      <c r="G20" s="26">
        <v>0.99</v>
      </c>
      <c r="H20" s="26">
        <v>0.03</v>
      </c>
      <c r="I20" s="29" t="s">
        <v>1690</v>
      </c>
    </row>
    <row r="21" spans="1:9" ht="14.25">
      <c r="A21" s="23" t="s">
        <v>1713</v>
      </c>
      <c r="B21" s="24" t="s">
        <v>1714</v>
      </c>
      <c r="C21" s="24" t="s">
        <v>1674</v>
      </c>
      <c r="D21" s="24" t="s">
        <v>1682</v>
      </c>
      <c r="E21" s="25" t="s">
        <v>1683</v>
      </c>
      <c r="F21" s="24" t="s">
        <v>1655</v>
      </c>
      <c r="G21" s="26">
        <v>0.99</v>
      </c>
      <c r="H21" s="26">
        <v>0.1741</v>
      </c>
      <c r="I21" s="29" t="s">
        <v>1690</v>
      </c>
    </row>
    <row r="22" spans="1:9" ht="14.25">
      <c r="A22" s="23" t="s">
        <v>1715</v>
      </c>
      <c r="B22" s="24" t="s">
        <v>1716</v>
      </c>
      <c r="C22" s="24" t="s">
        <v>1669</v>
      </c>
      <c r="D22" s="24" t="s">
        <v>1670</v>
      </c>
      <c r="E22" s="25" t="s">
        <v>1717</v>
      </c>
      <c r="F22" s="24" t="s">
        <v>1655</v>
      </c>
      <c r="G22" s="26">
        <v>0.99</v>
      </c>
      <c r="H22" s="26">
        <v>0.011</v>
      </c>
      <c r="I22" s="29" t="s">
        <v>1690</v>
      </c>
    </row>
    <row r="23" spans="1:9" ht="14.25">
      <c r="A23" s="23" t="s">
        <v>1718</v>
      </c>
      <c r="B23" s="24" t="s">
        <v>1719</v>
      </c>
      <c r="C23" s="24" t="s">
        <v>1720</v>
      </c>
      <c r="D23" s="24" t="s">
        <v>1721</v>
      </c>
      <c r="E23" s="25" t="s">
        <v>1722</v>
      </c>
      <c r="F23" s="24" t="s">
        <v>1655</v>
      </c>
      <c r="G23" s="26">
        <v>0.99</v>
      </c>
      <c r="H23" s="26">
        <v>0.035</v>
      </c>
      <c r="I23" s="29" t="s">
        <v>1690</v>
      </c>
    </row>
    <row r="24" spans="1:9" ht="14.25">
      <c r="A24" s="23" t="s">
        <v>1723</v>
      </c>
      <c r="B24" s="24" t="s">
        <v>1724</v>
      </c>
      <c r="C24" s="24" t="s">
        <v>1725</v>
      </c>
      <c r="D24" s="24" t="s">
        <v>1726</v>
      </c>
      <c r="E24" s="25" t="s">
        <v>1727</v>
      </c>
      <c r="F24" s="24" t="s">
        <v>1655</v>
      </c>
      <c r="G24" s="26">
        <v>0.99</v>
      </c>
      <c r="H24" s="26">
        <v>0.065</v>
      </c>
      <c r="I24" s="29" t="s">
        <v>1690</v>
      </c>
    </row>
    <row r="25" spans="1:9" ht="14.25">
      <c r="A25" s="23" t="s">
        <v>1728</v>
      </c>
      <c r="B25" s="24" t="s">
        <v>1729</v>
      </c>
      <c r="C25" s="24" t="s">
        <v>1688</v>
      </c>
      <c r="D25" s="24" t="s">
        <v>1670</v>
      </c>
      <c r="E25" s="25" t="s">
        <v>1730</v>
      </c>
      <c r="F25" s="24" t="s">
        <v>1655</v>
      </c>
      <c r="G25" s="26">
        <v>0.99</v>
      </c>
      <c r="H25" s="26">
        <v>0.1</v>
      </c>
      <c r="I25" s="29" t="s">
        <v>1690</v>
      </c>
    </row>
    <row r="26" spans="1:9" ht="14.25">
      <c r="A26" s="23" t="s">
        <v>1731</v>
      </c>
      <c r="B26" s="24" t="s">
        <v>1732</v>
      </c>
      <c r="C26" s="24" t="s">
        <v>1733</v>
      </c>
      <c r="D26" s="24" t="s">
        <v>1694</v>
      </c>
      <c r="E26" s="25" t="s">
        <v>1695</v>
      </c>
      <c r="F26" s="24" t="s">
        <v>1655</v>
      </c>
      <c r="G26" s="26">
        <v>0.99</v>
      </c>
      <c r="H26" s="26">
        <v>0.03</v>
      </c>
      <c r="I26" s="29" t="s">
        <v>1690</v>
      </c>
    </row>
    <row r="27" spans="1:9" ht="28.5">
      <c r="A27" s="23" t="s">
        <v>1734</v>
      </c>
      <c r="B27" s="24" t="s">
        <v>1735</v>
      </c>
      <c r="C27" s="24" t="s">
        <v>1736</v>
      </c>
      <c r="D27" s="24" t="s">
        <v>1660</v>
      </c>
      <c r="E27" s="25" t="s">
        <v>1737</v>
      </c>
      <c r="F27" s="24" t="s">
        <v>1738</v>
      </c>
      <c r="G27" s="26">
        <v>2</v>
      </c>
      <c r="H27" s="26">
        <v>2</v>
      </c>
      <c r="I27" s="29" t="s">
        <v>1739</v>
      </c>
    </row>
    <row r="28" spans="1:9" ht="14.25">
      <c r="A28" s="23" t="s">
        <v>1740</v>
      </c>
      <c r="B28" s="24" t="s">
        <v>1741</v>
      </c>
      <c r="C28" s="24" t="s">
        <v>1742</v>
      </c>
      <c r="D28" s="24" t="s">
        <v>1670</v>
      </c>
      <c r="E28" s="25" t="s">
        <v>1730</v>
      </c>
      <c r="F28" s="24" t="s">
        <v>1738</v>
      </c>
      <c r="G28" s="26">
        <v>0.42</v>
      </c>
      <c r="H28" s="26">
        <v>0.42</v>
      </c>
      <c r="I28" s="29" t="s">
        <v>1743</v>
      </c>
    </row>
    <row r="29" spans="1:9" ht="14.25">
      <c r="A29" s="23"/>
      <c r="B29" s="24"/>
      <c r="C29" s="24"/>
      <c r="D29" s="24"/>
      <c r="E29" s="25"/>
      <c r="F29" s="24"/>
      <c r="G29" s="26">
        <v>0.68</v>
      </c>
      <c r="H29" s="26">
        <v>0.68</v>
      </c>
      <c r="I29" s="29" t="s">
        <v>1744</v>
      </c>
    </row>
    <row r="30" spans="1:9" ht="14.25">
      <c r="A30" s="23" t="s">
        <v>1745</v>
      </c>
      <c r="B30" s="24" t="s">
        <v>1746</v>
      </c>
      <c r="C30" s="24" t="s">
        <v>1747</v>
      </c>
      <c r="D30" s="24" t="s">
        <v>1670</v>
      </c>
      <c r="E30" s="25" t="s">
        <v>1671</v>
      </c>
      <c r="F30" s="24" t="s">
        <v>1738</v>
      </c>
      <c r="G30" s="26">
        <v>0.4</v>
      </c>
      <c r="H30" s="26">
        <v>0.4</v>
      </c>
      <c r="I30" s="29" t="s">
        <v>1743</v>
      </c>
    </row>
    <row r="31" spans="1:9" ht="14.25">
      <c r="A31" s="23"/>
      <c r="B31" s="24"/>
      <c r="C31" s="24"/>
      <c r="D31" s="24"/>
      <c r="E31" s="25"/>
      <c r="F31" s="24"/>
      <c r="G31" s="26">
        <v>0.5</v>
      </c>
      <c r="H31" s="26">
        <v>0.5</v>
      </c>
      <c r="I31" s="29" t="s">
        <v>1743</v>
      </c>
    </row>
    <row r="32" spans="1:9" ht="28.5">
      <c r="A32" s="23" t="s">
        <v>1748</v>
      </c>
      <c r="B32" s="24" t="s">
        <v>1749</v>
      </c>
      <c r="C32" s="24" t="s">
        <v>1750</v>
      </c>
      <c r="D32" s="24" t="s">
        <v>1665</v>
      </c>
      <c r="E32" s="25" t="s">
        <v>1666</v>
      </c>
      <c r="F32" s="24" t="s">
        <v>1738</v>
      </c>
      <c r="G32" s="26">
        <v>1.16</v>
      </c>
      <c r="H32" s="26">
        <v>1.16</v>
      </c>
      <c r="I32" s="29" t="s">
        <v>1743</v>
      </c>
    </row>
    <row r="33" spans="1:9" ht="14.25">
      <c r="A33" s="23" t="s">
        <v>1751</v>
      </c>
      <c r="B33" s="24" t="s">
        <v>1752</v>
      </c>
      <c r="C33" s="24" t="s">
        <v>1736</v>
      </c>
      <c r="D33" s="24" t="s">
        <v>1670</v>
      </c>
      <c r="E33" s="25" t="s">
        <v>1671</v>
      </c>
      <c r="F33" s="24" t="s">
        <v>1738</v>
      </c>
      <c r="G33" s="26">
        <v>0.52</v>
      </c>
      <c r="H33" s="26">
        <v>0.52</v>
      </c>
      <c r="I33" s="29" t="s">
        <v>1753</v>
      </c>
    </row>
    <row r="34" spans="1:9" ht="14.25">
      <c r="A34" s="27" t="s">
        <v>1754</v>
      </c>
      <c r="B34" s="27"/>
      <c r="C34" s="27"/>
      <c r="D34" s="27"/>
      <c r="E34" s="27"/>
      <c r="F34" s="27"/>
      <c r="G34" s="27"/>
      <c r="H34" s="27"/>
      <c r="I34" s="27"/>
    </row>
  </sheetData>
  <sheetProtection/>
  <mergeCells count="15">
    <mergeCell ref="A2:I2"/>
    <mergeCell ref="A3:I3"/>
    <mergeCell ref="A34:I34"/>
    <mergeCell ref="A28:A29"/>
    <mergeCell ref="A30:A31"/>
    <mergeCell ref="B28:B29"/>
    <mergeCell ref="B30:B31"/>
    <mergeCell ref="C28:C29"/>
    <mergeCell ref="C30:C31"/>
    <mergeCell ref="D28:D29"/>
    <mergeCell ref="D30:D31"/>
    <mergeCell ref="E28:E29"/>
    <mergeCell ref="E30:E31"/>
    <mergeCell ref="F28:F29"/>
    <mergeCell ref="F30:F31"/>
  </mergeCells>
  <printOptions/>
  <pageMargins left="0.75" right="0.75" top="1" bottom="1" header="0.51" footer="0.51"/>
  <pageSetup orientation="portrait" paperSize="9"/>
</worksheet>
</file>

<file path=xl/worksheets/sheet31.xml><?xml version="1.0" encoding="utf-8"?>
<worksheet xmlns="http://schemas.openxmlformats.org/spreadsheetml/2006/main" xmlns:r="http://schemas.openxmlformats.org/officeDocument/2006/relationships">
  <sheetPr>
    <tabColor rgb="FFFFFF00"/>
  </sheetPr>
  <dimension ref="A1:E20"/>
  <sheetViews>
    <sheetView zoomScaleSheetLayoutView="100" workbookViewId="0" topLeftCell="A5">
      <selection activeCell="G14" sqref="G14"/>
    </sheetView>
  </sheetViews>
  <sheetFormatPr defaultColWidth="10.00390625" defaultRowHeight="14.25"/>
  <cols>
    <col min="1" max="1" width="38.875" style="2" customWidth="1"/>
    <col min="2" max="2" width="18.75390625" style="2" customWidth="1"/>
    <col min="3" max="3" width="28.875" style="2" customWidth="1"/>
    <col min="4" max="4" width="25.00390625" style="2" customWidth="1"/>
    <col min="5" max="5" width="9.00390625" style="2" hidden="1" customWidth="1"/>
    <col min="6" max="6" width="9.75390625" style="2" customWidth="1"/>
    <col min="7" max="16384" width="10.00390625" style="2" customWidth="1"/>
  </cols>
  <sheetData>
    <row r="1" spans="1:2" s="1" customFormat="1" ht="14.25" hidden="1">
      <c r="A1" s="3" t="s">
        <v>1755</v>
      </c>
      <c r="B1" s="3"/>
    </row>
    <row r="2" spans="1:4" s="1" customFormat="1" ht="14.25" hidden="1">
      <c r="A2" s="3" t="s">
        <v>1756</v>
      </c>
      <c r="B2" s="3" t="s">
        <v>1757</v>
      </c>
      <c r="C2" s="3" t="s">
        <v>1758</v>
      </c>
      <c r="D2" s="3" t="s">
        <v>1759</v>
      </c>
    </row>
    <row r="3" spans="1:5" s="1" customFormat="1" ht="14.25" hidden="1">
      <c r="A3" s="3" t="s">
        <v>1760</v>
      </c>
      <c r="B3" s="2"/>
      <c r="C3" s="3" t="s">
        <v>1761</v>
      </c>
      <c r="D3" s="3" t="s">
        <v>1762</v>
      </c>
      <c r="E3" s="3" t="s">
        <v>1763</v>
      </c>
    </row>
    <row r="4" s="1" customFormat="1" ht="14.25" customHeight="1">
      <c r="A4" s="4"/>
    </row>
    <row r="5" spans="1:4" s="1" customFormat="1" ht="28.5" customHeight="1">
      <c r="A5" s="5" t="s">
        <v>60</v>
      </c>
      <c r="B5" s="5"/>
      <c r="C5" s="5"/>
      <c r="D5" s="5"/>
    </row>
    <row r="6" spans="1:4" s="1" customFormat="1" ht="14.25" customHeight="1">
      <c r="A6" s="2"/>
      <c r="B6" s="2"/>
      <c r="C6" s="2"/>
      <c r="D6" s="6" t="s">
        <v>1573</v>
      </c>
    </row>
    <row r="7" spans="1:4" s="1" customFormat="1" ht="21.75" customHeight="1">
      <c r="A7" s="7" t="s">
        <v>1589</v>
      </c>
      <c r="B7" s="8" t="s">
        <v>1609</v>
      </c>
      <c r="C7" s="9" t="s">
        <v>1610</v>
      </c>
      <c r="D7" s="10" t="s">
        <v>1611</v>
      </c>
    </row>
    <row r="8" spans="1:5" s="1" customFormat="1" ht="19.5" customHeight="1">
      <c r="A8" s="11" t="s">
        <v>1764</v>
      </c>
      <c r="B8" s="12" t="s">
        <v>1765</v>
      </c>
      <c r="C8" s="13">
        <v>2.4533469793</v>
      </c>
      <c r="D8" s="13">
        <v>2.4533469793</v>
      </c>
      <c r="E8" s="3">
        <v>12</v>
      </c>
    </row>
    <row r="9" spans="1:5" s="1" customFormat="1" ht="19.5" customHeight="1">
      <c r="A9" s="11" t="s">
        <v>1617</v>
      </c>
      <c r="B9" s="12" t="s">
        <v>1766</v>
      </c>
      <c r="C9" s="13">
        <v>0.8251129793</v>
      </c>
      <c r="D9" s="13">
        <v>0.8251129793</v>
      </c>
      <c r="E9" s="3">
        <v>13</v>
      </c>
    </row>
    <row r="10" spans="1:5" s="1" customFormat="1" ht="19.5" customHeight="1">
      <c r="A10" s="11" t="s">
        <v>1767</v>
      </c>
      <c r="B10" s="12"/>
      <c r="C10" s="13">
        <v>0.8251</v>
      </c>
      <c r="D10" s="13">
        <v>0.8251</v>
      </c>
      <c r="E10" s="3">
        <v>14</v>
      </c>
    </row>
    <row r="11" spans="1:5" s="1" customFormat="1" ht="22.5" customHeight="1">
      <c r="A11" s="11" t="s">
        <v>1768</v>
      </c>
      <c r="B11" s="12" t="s">
        <v>1769</v>
      </c>
      <c r="C11" s="13">
        <v>1.298E-05</v>
      </c>
      <c r="D11" s="13">
        <v>1.298E-05</v>
      </c>
      <c r="E11" s="3">
        <v>15</v>
      </c>
    </row>
    <row r="12" spans="1:5" s="1" customFormat="1" ht="19.5" customHeight="1">
      <c r="A12" s="11" t="s">
        <v>1621</v>
      </c>
      <c r="B12" s="12" t="s">
        <v>1770</v>
      </c>
      <c r="C12" s="13">
        <v>1.628234</v>
      </c>
      <c r="D12" s="13">
        <v>1.628234</v>
      </c>
      <c r="E12" s="3">
        <v>16</v>
      </c>
    </row>
    <row r="13" spans="1:5" s="1" customFormat="1" ht="19.5" customHeight="1">
      <c r="A13" s="11" t="s">
        <v>1767</v>
      </c>
      <c r="B13" s="12"/>
      <c r="C13" s="13">
        <v>1.6282</v>
      </c>
      <c r="D13" s="13">
        <v>1.6282</v>
      </c>
      <c r="E13" s="3">
        <v>17</v>
      </c>
    </row>
    <row r="14" spans="1:5" s="1" customFormat="1" ht="22.5" customHeight="1">
      <c r="A14" s="14" t="s">
        <v>1771</v>
      </c>
      <c r="B14" s="15" t="s">
        <v>1772</v>
      </c>
      <c r="C14" s="16">
        <v>3.4E-05</v>
      </c>
      <c r="D14" s="16">
        <v>3.4E-05</v>
      </c>
      <c r="E14" s="3">
        <v>18</v>
      </c>
    </row>
    <row r="15" spans="1:5" s="1" customFormat="1" ht="19.5" customHeight="1">
      <c r="A15" s="11" t="s">
        <v>1773</v>
      </c>
      <c r="B15" s="12" t="s">
        <v>1774</v>
      </c>
      <c r="C15" s="13">
        <v>1.51465164</v>
      </c>
      <c r="D15" s="13">
        <v>1.51465164</v>
      </c>
      <c r="E15" s="3">
        <v>19</v>
      </c>
    </row>
    <row r="16" spans="1:5" s="1" customFormat="1" ht="19.5" customHeight="1">
      <c r="A16" s="11" t="s">
        <v>1617</v>
      </c>
      <c r="B16" s="12" t="s">
        <v>1775</v>
      </c>
      <c r="C16" s="13">
        <v>0.63343541</v>
      </c>
      <c r="D16" s="13">
        <v>0.63343541</v>
      </c>
      <c r="E16" s="3">
        <v>20</v>
      </c>
    </row>
    <row r="17" spans="1:5" s="1" customFormat="1" ht="19.5" customHeight="1">
      <c r="A17" s="14" t="s">
        <v>1621</v>
      </c>
      <c r="B17" s="15" t="s">
        <v>1776</v>
      </c>
      <c r="C17" s="16">
        <v>0.88121623</v>
      </c>
      <c r="D17" s="16">
        <v>0.88121623</v>
      </c>
      <c r="E17" s="3">
        <v>21</v>
      </c>
    </row>
    <row r="18" spans="1:5" s="1" customFormat="1" ht="14.25" customHeight="1">
      <c r="A18" s="3" t="s">
        <v>1777</v>
      </c>
      <c r="B18" s="3"/>
      <c r="C18" s="3"/>
      <c r="D18" s="3"/>
      <c r="E18" s="3"/>
    </row>
    <row r="19" spans="1:5" s="1" customFormat="1" ht="14.25" customHeight="1">
      <c r="A19" s="3" t="s">
        <v>1639</v>
      </c>
      <c r="B19" s="3"/>
      <c r="C19" s="3"/>
      <c r="D19" s="3"/>
      <c r="E19" s="3"/>
    </row>
    <row r="20" spans="1:5" s="1" customFormat="1" ht="19.5" customHeight="1">
      <c r="A20" s="3" t="s">
        <v>1640</v>
      </c>
      <c r="B20" s="3"/>
      <c r="C20" s="3"/>
      <c r="D20" s="3"/>
      <c r="E20" s="3"/>
    </row>
  </sheetData>
  <sheetProtection/>
  <mergeCells count="4">
    <mergeCell ref="A5:D5"/>
    <mergeCell ref="A18:D18"/>
    <mergeCell ref="A19:D19"/>
    <mergeCell ref="A20:D2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FFFF00"/>
    <pageSetUpPr fitToPage="1"/>
  </sheetPr>
  <dimension ref="A1:F1268"/>
  <sheetViews>
    <sheetView showZeros="0" workbookViewId="0" topLeftCell="A1">
      <pane ySplit="3" topLeftCell="A4" activePane="bottomLeft" state="frozen"/>
      <selection pane="bottomLeft" activeCell="B4" sqref="B4:D1267"/>
    </sheetView>
  </sheetViews>
  <sheetFormatPr defaultColWidth="9.00390625" defaultRowHeight="14.25"/>
  <cols>
    <col min="1" max="1" width="39.125" style="253" customWidth="1"/>
    <col min="2" max="3" width="19.50390625" style="253" customWidth="1"/>
    <col min="4" max="4" width="16.00390625" style="253" customWidth="1"/>
    <col min="5" max="5" width="19.50390625" style="253" customWidth="1"/>
    <col min="6" max="16384" width="9.00390625" style="253" customWidth="1"/>
  </cols>
  <sheetData>
    <row r="1" spans="1:5" s="251" customFormat="1" ht="34.5" customHeight="1">
      <c r="A1" s="254" t="s">
        <v>6</v>
      </c>
      <c r="B1" s="254"/>
      <c r="C1" s="254"/>
      <c r="D1" s="254"/>
      <c r="E1" s="254"/>
    </row>
    <row r="2" spans="1:5" s="252" customFormat="1" ht="15">
      <c r="A2" s="255"/>
      <c r="B2" s="255"/>
      <c r="C2" s="255"/>
      <c r="D2" s="255"/>
      <c r="E2" s="287" t="s">
        <v>120</v>
      </c>
    </row>
    <row r="3" spans="1:5" s="252" customFormat="1" ht="33" customHeight="1">
      <c r="A3" s="257" t="s">
        <v>121</v>
      </c>
      <c r="B3" s="258" t="s">
        <v>122</v>
      </c>
      <c r="C3" s="257" t="s">
        <v>123</v>
      </c>
      <c r="D3" s="258" t="s">
        <v>124</v>
      </c>
      <c r="E3" s="257" t="s">
        <v>97</v>
      </c>
    </row>
    <row r="4" spans="1:5" s="252" customFormat="1" ht="18" customHeight="1">
      <c r="A4" s="288" t="s">
        <v>125</v>
      </c>
      <c r="B4" s="260">
        <v>43379</v>
      </c>
      <c r="C4" s="261">
        <v>45062</v>
      </c>
      <c r="D4" s="262">
        <f>C4/B4</f>
        <v>1.038797574863413</v>
      </c>
      <c r="E4" s="259"/>
    </row>
    <row r="5" spans="1:5" s="252" customFormat="1" ht="18" customHeight="1">
      <c r="A5" s="263" t="s">
        <v>126</v>
      </c>
      <c r="B5" s="264">
        <v>1285</v>
      </c>
      <c r="C5" s="261">
        <v>1331</v>
      </c>
      <c r="D5" s="262">
        <f>C5/B5</f>
        <v>1.03579766536965</v>
      </c>
      <c r="E5" s="259"/>
    </row>
    <row r="6" spans="1:5" s="252" customFormat="1" ht="18" customHeight="1">
      <c r="A6" s="263" t="s">
        <v>127</v>
      </c>
      <c r="B6" s="265">
        <v>879</v>
      </c>
      <c r="C6" s="261">
        <v>888</v>
      </c>
      <c r="D6" s="262">
        <f>C6/B6</f>
        <v>1.0102389078498293</v>
      </c>
      <c r="E6" s="259"/>
    </row>
    <row r="7" spans="1:5" s="252" customFormat="1" ht="18" customHeight="1">
      <c r="A7" s="263" t="s">
        <v>128</v>
      </c>
      <c r="B7" s="265">
        <v>406</v>
      </c>
      <c r="C7" s="261">
        <v>443</v>
      </c>
      <c r="D7" s="262">
        <f>C7/B7</f>
        <v>1.0911330049261083</v>
      </c>
      <c r="E7" s="259"/>
    </row>
    <row r="8" spans="1:5" s="252" customFormat="1" ht="18" customHeight="1">
      <c r="A8" s="266" t="s">
        <v>129</v>
      </c>
      <c r="B8" s="265"/>
      <c r="C8" s="261"/>
      <c r="D8" s="262"/>
      <c r="E8" s="259"/>
    </row>
    <row r="9" spans="1:5" s="252" customFormat="1" ht="18" customHeight="1">
      <c r="A9" s="266" t="s">
        <v>130</v>
      </c>
      <c r="B9" s="265"/>
      <c r="C9" s="261"/>
      <c r="D9" s="262"/>
      <c r="E9" s="259"/>
    </row>
    <row r="10" spans="1:5" s="252" customFormat="1" ht="18" customHeight="1">
      <c r="A10" s="266" t="s">
        <v>131</v>
      </c>
      <c r="B10" s="265"/>
      <c r="C10" s="261"/>
      <c r="D10" s="262"/>
      <c r="E10" s="259"/>
    </row>
    <row r="11" spans="1:5" s="252" customFormat="1" ht="18" customHeight="1">
      <c r="A11" s="259" t="s">
        <v>132</v>
      </c>
      <c r="B11" s="265"/>
      <c r="C11" s="261"/>
      <c r="D11" s="262"/>
      <c r="E11" s="259"/>
    </row>
    <row r="12" spans="1:5" s="252" customFormat="1" ht="18" customHeight="1">
      <c r="A12" s="259" t="s">
        <v>133</v>
      </c>
      <c r="B12" s="265"/>
      <c r="C12" s="261"/>
      <c r="D12" s="262"/>
      <c r="E12" s="259"/>
    </row>
    <row r="13" spans="1:5" s="252" customFormat="1" ht="18" customHeight="1">
      <c r="A13" s="259" t="s">
        <v>134</v>
      </c>
      <c r="B13" s="265"/>
      <c r="C13" s="261"/>
      <c r="D13" s="262"/>
      <c r="E13" s="259"/>
    </row>
    <row r="14" spans="1:5" s="252" customFormat="1" ht="18" customHeight="1">
      <c r="A14" s="259" t="s">
        <v>135</v>
      </c>
      <c r="B14" s="265"/>
      <c r="C14" s="261"/>
      <c r="D14" s="262"/>
      <c r="E14" s="259"/>
    </row>
    <row r="15" spans="1:5" s="252" customFormat="1" ht="18" customHeight="1">
      <c r="A15" s="259" t="s">
        <v>136</v>
      </c>
      <c r="B15" s="265"/>
      <c r="C15" s="261"/>
      <c r="D15" s="262"/>
      <c r="E15" s="259"/>
    </row>
    <row r="16" spans="1:5" s="252" customFormat="1" ht="18" customHeight="1">
      <c r="A16" s="259" t="s">
        <v>137</v>
      </c>
      <c r="B16" s="265"/>
      <c r="C16" s="261"/>
      <c r="D16" s="262"/>
      <c r="E16" s="259"/>
    </row>
    <row r="17" spans="1:5" s="252" customFormat="1" ht="18" customHeight="1">
      <c r="A17" s="263" t="s">
        <v>138</v>
      </c>
      <c r="B17" s="264">
        <v>661</v>
      </c>
      <c r="C17" s="261">
        <v>903</v>
      </c>
      <c r="D17" s="262">
        <f>C17/B17</f>
        <v>1.3661119515885023</v>
      </c>
      <c r="E17" s="259"/>
    </row>
    <row r="18" spans="1:5" s="252" customFormat="1" ht="18" customHeight="1">
      <c r="A18" s="263" t="s">
        <v>127</v>
      </c>
      <c r="B18" s="265">
        <v>460</v>
      </c>
      <c r="C18" s="261">
        <v>569</v>
      </c>
      <c r="D18" s="262">
        <f>C18/B18</f>
        <v>1.2369565217391305</v>
      </c>
      <c r="E18" s="259"/>
    </row>
    <row r="19" spans="1:5" s="252" customFormat="1" ht="18" customHeight="1">
      <c r="A19" s="263" t="s">
        <v>128</v>
      </c>
      <c r="B19" s="265">
        <v>115</v>
      </c>
      <c r="C19" s="261">
        <v>234</v>
      </c>
      <c r="D19" s="262">
        <f>C19/B19</f>
        <v>2.034782608695652</v>
      </c>
      <c r="E19" s="259"/>
    </row>
    <row r="20" spans="1:5" s="252" customFormat="1" ht="18" customHeight="1">
      <c r="A20" s="266" t="s">
        <v>129</v>
      </c>
      <c r="B20" s="265"/>
      <c r="C20" s="261"/>
      <c r="D20" s="262"/>
      <c r="E20" s="259"/>
    </row>
    <row r="21" spans="1:5" s="252" customFormat="1" ht="18" customHeight="1">
      <c r="A21" s="266" t="s">
        <v>139</v>
      </c>
      <c r="B21" s="265">
        <v>86</v>
      </c>
      <c r="C21" s="261">
        <v>100</v>
      </c>
      <c r="D21" s="262">
        <f>C21/B21</f>
        <v>1.1627906976744187</v>
      </c>
      <c r="E21" s="259"/>
    </row>
    <row r="22" spans="1:5" s="252" customFormat="1" ht="18" customHeight="1">
      <c r="A22" s="266" t="s">
        <v>140</v>
      </c>
      <c r="B22" s="265"/>
      <c r="C22" s="261"/>
      <c r="D22" s="262"/>
      <c r="E22" s="259"/>
    </row>
    <row r="23" spans="1:5" s="252" customFormat="1" ht="18" customHeight="1">
      <c r="A23" s="266" t="s">
        <v>141</v>
      </c>
      <c r="B23" s="265"/>
      <c r="C23" s="261"/>
      <c r="D23" s="262"/>
      <c r="E23" s="259"/>
    </row>
    <row r="24" spans="1:5" s="252" customFormat="1" ht="18" customHeight="1">
      <c r="A24" s="266" t="s">
        <v>136</v>
      </c>
      <c r="B24" s="265"/>
      <c r="C24" s="261"/>
      <c r="D24" s="262"/>
      <c r="E24" s="259"/>
    </row>
    <row r="25" spans="1:5" s="252" customFormat="1" ht="18" customHeight="1">
      <c r="A25" s="266" t="s">
        <v>142</v>
      </c>
      <c r="B25" s="265"/>
      <c r="C25" s="261"/>
      <c r="D25" s="262"/>
      <c r="E25" s="259"/>
    </row>
    <row r="26" spans="1:5" s="252" customFormat="1" ht="18" customHeight="1">
      <c r="A26" s="263" t="s">
        <v>143</v>
      </c>
      <c r="B26" s="264">
        <v>18185</v>
      </c>
      <c r="C26" s="261">
        <v>18121</v>
      </c>
      <c r="D26" s="262">
        <f>C26/B26</f>
        <v>0.9964806158922188</v>
      </c>
      <c r="E26" s="259"/>
    </row>
    <row r="27" spans="1:5" s="252" customFormat="1" ht="18" customHeight="1">
      <c r="A27" s="263" t="s">
        <v>127</v>
      </c>
      <c r="B27" s="265">
        <v>12300</v>
      </c>
      <c r="C27" s="261">
        <v>12000</v>
      </c>
      <c r="D27" s="262">
        <f>C27/B27</f>
        <v>0.975609756097561</v>
      </c>
      <c r="E27" s="259"/>
    </row>
    <row r="28" spans="1:5" s="252" customFormat="1" ht="18" customHeight="1">
      <c r="A28" s="263" t="s">
        <v>128</v>
      </c>
      <c r="B28" s="265">
        <v>2814</v>
      </c>
      <c r="C28" s="261">
        <v>3000</v>
      </c>
      <c r="D28" s="262">
        <f>C28/B28</f>
        <v>1.0660980810234542</v>
      </c>
      <c r="E28" s="259"/>
    </row>
    <row r="29" spans="1:5" s="252" customFormat="1" ht="18" customHeight="1">
      <c r="A29" s="266" t="s">
        <v>129</v>
      </c>
      <c r="B29" s="265"/>
      <c r="C29" s="261"/>
      <c r="D29" s="262"/>
      <c r="E29" s="259"/>
    </row>
    <row r="30" spans="1:5" s="252" customFormat="1" ht="18" customHeight="1">
      <c r="A30" s="266" t="s">
        <v>144</v>
      </c>
      <c r="B30" s="265"/>
      <c r="C30" s="261"/>
      <c r="D30" s="262"/>
      <c r="E30" s="259"/>
    </row>
    <row r="31" spans="1:5" s="252" customFormat="1" ht="18" customHeight="1">
      <c r="A31" s="266" t="s">
        <v>145</v>
      </c>
      <c r="B31" s="265"/>
      <c r="C31" s="261"/>
      <c r="D31" s="262"/>
      <c r="E31" s="259"/>
    </row>
    <row r="32" spans="1:5" s="252" customFormat="1" ht="18" customHeight="1">
      <c r="A32" s="267" t="s">
        <v>146</v>
      </c>
      <c r="B32" s="265"/>
      <c r="C32" s="261"/>
      <c r="D32" s="262"/>
      <c r="E32" s="259"/>
    </row>
    <row r="33" spans="1:5" s="252" customFormat="1" ht="18" customHeight="1">
      <c r="A33" s="263" t="s">
        <v>147</v>
      </c>
      <c r="B33" s="265">
        <v>399</v>
      </c>
      <c r="C33" s="261">
        <v>367</v>
      </c>
      <c r="D33" s="262">
        <f>C33/B33</f>
        <v>0.9197994987468672</v>
      </c>
      <c r="E33" s="259"/>
    </row>
    <row r="34" spans="1:5" s="252" customFormat="1" ht="18" customHeight="1">
      <c r="A34" s="266" t="s">
        <v>148</v>
      </c>
      <c r="B34" s="265"/>
      <c r="C34" s="261"/>
      <c r="D34" s="262"/>
      <c r="E34" s="259"/>
    </row>
    <row r="35" spans="1:5" s="252" customFormat="1" ht="18" customHeight="1">
      <c r="A35" s="266" t="s">
        <v>136</v>
      </c>
      <c r="B35" s="265">
        <v>2672</v>
      </c>
      <c r="C35" s="261">
        <v>2754</v>
      </c>
      <c r="D35" s="262">
        <f>C35/B35</f>
        <v>1.030688622754491</v>
      </c>
      <c r="E35" s="259"/>
    </row>
    <row r="36" spans="1:5" s="252" customFormat="1" ht="18" customHeight="1">
      <c r="A36" s="266" t="s">
        <v>149</v>
      </c>
      <c r="B36" s="265"/>
      <c r="C36" s="261"/>
      <c r="D36" s="262"/>
      <c r="E36" s="259"/>
    </row>
    <row r="37" spans="1:5" s="252" customFormat="1" ht="18" customHeight="1">
      <c r="A37" s="263" t="s">
        <v>150</v>
      </c>
      <c r="B37" s="264">
        <v>1149</v>
      </c>
      <c r="C37" s="261">
        <v>1820</v>
      </c>
      <c r="D37" s="262">
        <f>C37/B37</f>
        <v>1.5839860748476937</v>
      </c>
      <c r="E37" s="259"/>
    </row>
    <row r="38" spans="1:5" s="252" customFormat="1" ht="18" customHeight="1">
      <c r="A38" s="263" t="s">
        <v>127</v>
      </c>
      <c r="B38" s="265">
        <v>472</v>
      </c>
      <c r="C38" s="261">
        <v>531</v>
      </c>
      <c r="D38" s="262">
        <f>C38/B38</f>
        <v>1.125</v>
      </c>
      <c r="E38" s="259"/>
    </row>
    <row r="39" spans="1:5" s="252" customFormat="1" ht="18" customHeight="1">
      <c r="A39" s="263" t="s">
        <v>128</v>
      </c>
      <c r="B39" s="265">
        <v>189</v>
      </c>
      <c r="C39" s="261">
        <v>575</v>
      </c>
      <c r="D39" s="262">
        <f>C39/B39</f>
        <v>3.0423280423280423</v>
      </c>
      <c r="E39" s="259"/>
    </row>
    <row r="40" spans="1:5" s="252" customFormat="1" ht="18" customHeight="1">
      <c r="A40" s="266" t="s">
        <v>129</v>
      </c>
      <c r="B40" s="265"/>
      <c r="C40" s="261"/>
      <c r="D40" s="262"/>
      <c r="E40" s="259"/>
    </row>
    <row r="41" spans="1:5" s="252" customFormat="1" ht="18" customHeight="1">
      <c r="A41" s="266" t="s">
        <v>151</v>
      </c>
      <c r="B41" s="265"/>
      <c r="C41" s="261"/>
      <c r="D41" s="262"/>
      <c r="E41" s="259"/>
    </row>
    <row r="42" spans="1:5" s="252" customFormat="1" ht="18" customHeight="1">
      <c r="A42" s="266" t="s">
        <v>152</v>
      </c>
      <c r="B42" s="265"/>
      <c r="C42" s="261"/>
      <c r="D42" s="262"/>
      <c r="E42" s="259"/>
    </row>
    <row r="43" spans="1:5" s="252" customFormat="1" ht="18" customHeight="1">
      <c r="A43" s="263" t="s">
        <v>153</v>
      </c>
      <c r="B43" s="265"/>
      <c r="C43" s="261"/>
      <c r="D43" s="262"/>
      <c r="E43" s="259"/>
    </row>
    <row r="44" spans="1:5" s="252" customFormat="1" ht="18" customHeight="1">
      <c r="A44" s="263" t="s">
        <v>154</v>
      </c>
      <c r="B44" s="265"/>
      <c r="C44" s="261"/>
      <c r="D44" s="262"/>
      <c r="E44" s="259"/>
    </row>
    <row r="45" spans="1:5" s="252" customFormat="1" ht="18" customHeight="1">
      <c r="A45" s="263" t="s">
        <v>155</v>
      </c>
      <c r="B45" s="265">
        <v>3</v>
      </c>
      <c r="C45" s="261"/>
      <c r="D45" s="262">
        <f aca="true" t="shared" si="0" ref="D45:D50">C45/B45</f>
        <v>0</v>
      </c>
      <c r="E45" s="259"/>
    </row>
    <row r="46" spans="1:5" s="252" customFormat="1" ht="18" customHeight="1">
      <c r="A46" s="263" t="s">
        <v>136</v>
      </c>
      <c r="B46" s="265">
        <v>281</v>
      </c>
      <c r="C46" s="261">
        <v>514</v>
      </c>
      <c r="D46" s="262">
        <f t="shared" si="0"/>
        <v>1.8291814946619218</v>
      </c>
      <c r="E46" s="259"/>
    </row>
    <row r="47" spans="1:5" s="252" customFormat="1" ht="18" customHeight="1">
      <c r="A47" s="266" t="s">
        <v>156</v>
      </c>
      <c r="B47" s="265">
        <v>204</v>
      </c>
      <c r="C47" s="261">
        <v>200</v>
      </c>
      <c r="D47" s="262">
        <f t="shared" si="0"/>
        <v>0.9803921568627451</v>
      </c>
      <c r="E47" s="259"/>
    </row>
    <row r="48" spans="1:5" s="252" customFormat="1" ht="18" customHeight="1">
      <c r="A48" s="266" t="s">
        <v>157</v>
      </c>
      <c r="B48" s="264">
        <v>463</v>
      </c>
      <c r="C48" s="261">
        <v>520</v>
      </c>
      <c r="D48" s="262">
        <f t="shared" si="0"/>
        <v>1.123110151187905</v>
      </c>
      <c r="E48" s="259"/>
    </row>
    <row r="49" spans="1:5" s="252" customFormat="1" ht="18" customHeight="1">
      <c r="A49" s="266" t="s">
        <v>127</v>
      </c>
      <c r="B49" s="265">
        <v>244</v>
      </c>
      <c r="C49" s="261">
        <v>240</v>
      </c>
      <c r="D49" s="262">
        <f t="shared" si="0"/>
        <v>0.9836065573770492</v>
      </c>
      <c r="E49" s="259"/>
    </row>
    <row r="50" spans="1:5" s="252" customFormat="1" ht="18" customHeight="1">
      <c r="A50" s="259" t="s">
        <v>128</v>
      </c>
      <c r="B50" s="265">
        <v>176</v>
      </c>
      <c r="C50" s="261">
        <v>180</v>
      </c>
      <c r="D50" s="262">
        <f t="shared" si="0"/>
        <v>1.0227272727272727</v>
      </c>
      <c r="E50" s="259"/>
    </row>
    <row r="51" spans="1:5" s="252" customFormat="1" ht="18" customHeight="1">
      <c r="A51" s="263" t="s">
        <v>129</v>
      </c>
      <c r="B51" s="265"/>
      <c r="C51" s="261"/>
      <c r="D51" s="262"/>
      <c r="E51" s="259"/>
    </row>
    <row r="52" spans="1:5" s="252" customFormat="1" ht="18" customHeight="1">
      <c r="A52" s="263" t="s">
        <v>158</v>
      </c>
      <c r="B52" s="265"/>
      <c r="C52" s="261"/>
      <c r="D52" s="262"/>
      <c r="E52" s="259"/>
    </row>
    <row r="53" spans="1:5" s="252" customFormat="1" ht="18" customHeight="1">
      <c r="A53" s="263" t="s">
        <v>159</v>
      </c>
      <c r="B53" s="265"/>
      <c r="C53" s="261"/>
      <c r="D53" s="262"/>
      <c r="E53" s="259"/>
    </row>
    <row r="54" spans="1:5" s="252" customFormat="1" ht="18" customHeight="1">
      <c r="A54" s="266" t="s">
        <v>160</v>
      </c>
      <c r="B54" s="265"/>
      <c r="C54" s="261"/>
      <c r="D54" s="262"/>
      <c r="E54" s="259"/>
    </row>
    <row r="55" spans="1:5" s="252" customFormat="1" ht="18" customHeight="1">
      <c r="A55" s="266" t="s">
        <v>161</v>
      </c>
      <c r="B55" s="265">
        <v>37</v>
      </c>
      <c r="C55" s="261">
        <v>100</v>
      </c>
      <c r="D55" s="262">
        <f>C55/B55</f>
        <v>2.7027027027027026</v>
      </c>
      <c r="E55" s="259"/>
    </row>
    <row r="56" spans="1:5" s="252" customFormat="1" ht="18" customHeight="1">
      <c r="A56" s="266" t="s">
        <v>162</v>
      </c>
      <c r="B56" s="265">
        <v>6</v>
      </c>
      <c r="C56" s="261"/>
      <c r="D56" s="262">
        <f>C56/B56</f>
        <v>0</v>
      </c>
      <c r="E56" s="259"/>
    </row>
    <row r="57" spans="1:5" s="252" customFormat="1" ht="18" customHeight="1">
      <c r="A57" s="263" t="s">
        <v>136</v>
      </c>
      <c r="B57" s="265"/>
      <c r="C57" s="261"/>
      <c r="D57" s="262"/>
      <c r="E57" s="259"/>
    </row>
    <row r="58" spans="1:5" s="252" customFormat="1" ht="18" customHeight="1">
      <c r="A58" s="266" t="s">
        <v>163</v>
      </c>
      <c r="B58" s="265"/>
      <c r="C58" s="261"/>
      <c r="D58" s="262"/>
      <c r="E58" s="259"/>
    </row>
    <row r="59" spans="1:5" s="252" customFormat="1" ht="18" customHeight="1">
      <c r="A59" s="267" t="s">
        <v>164</v>
      </c>
      <c r="B59" s="264">
        <v>3103</v>
      </c>
      <c r="C59" s="261">
        <v>3153</v>
      </c>
      <c r="D59" s="262">
        <f>C59/B59</f>
        <v>1.016113438607799</v>
      </c>
      <c r="E59" s="259"/>
    </row>
    <row r="60" spans="1:5" s="252" customFormat="1" ht="18" customHeight="1">
      <c r="A60" s="266" t="s">
        <v>127</v>
      </c>
      <c r="B60" s="265">
        <v>2107</v>
      </c>
      <c r="C60" s="261">
        <v>2569</v>
      </c>
      <c r="D60" s="262">
        <f>C60/B60</f>
        <v>1.2192691029900333</v>
      </c>
      <c r="E60" s="259"/>
    </row>
    <row r="61" spans="1:5" s="252" customFormat="1" ht="18" customHeight="1">
      <c r="A61" s="259" t="s">
        <v>128</v>
      </c>
      <c r="B61" s="265">
        <v>970</v>
      </c>
      <c r="C61" s="261">
        <v>584</v>
      </c>
      <c r="D61" s="262">
        <f>C61/B61</f>
        <v>0.6020618556701031</v>
      </c>
      <c r="E61" s="259"/>
    </row>
    <row r="62" spans="1:5" s="252" customFormat="1" ht="18" customHeight="1">
      <c r="A62" s="259" t="s">
        <v>129</v>
      </c>
      <c r="B62" s="265"/>
      <c r="C62" s="261"/>
      <c r="D62" s="262"/>
      <c r="E62" s="259"/>
    </row>
    <row r="63" spans="1:5" s="252" customFormat="1" ht="18" customHeight="1">
      <c r="A63" s="259" t="s">
        <v>165</v>
      </c>
      <c r="B63" s="265"/>
      <c r="C63" s="261"/>
      <c r="D63" s="262"/>
      <c r="E63" s="259"/>
    </row>
    <row r="64" spans="1:5" s="252" customFormat="1" ht="18" customHeight="1">
      <c r="A64" s="259" t="s">
        <v>166</v>
      </c>
      <c r="B64" s="265"/>
      <c r="C64" s="261"/>
      <c r="D64" s="262"/>
      <c r="E64" s="259"/>
    </row>
    <row r="65" spans="1:5" s="252" customFormat="1" ht="18" customHeight="1">
      <c r="A65" s="259" t="s">
        <v>167</v>
      </c>
      <c r="B65" s="265"/>
      <c r="C65" s="261"/>
      <c r="D65" s="262"/>
      <c r="E65" s="259"/>
    </row>
    <row r="66" spans="1:5" s="252" customFormat="1" ht="18" customHeight="1">
      <c r="A66" s="263" t="s">
        <v>168</v>
      </c>
      <c r="B66" s="265"/>
      <c r="C66" s="261"/>
      <c r="D66" s="262"/>
      <c r="E66" s="259"/>
    </row>
    <row r="67" spans="1:5" s="252" customFormat="1" ht="18" customHeight="1">
      <c r="A67" s="266" t="s">
        <v>169</v>
      </c>
      <c r="B67" s="265"/>
      <c r="C67" s="261"/>
      <c r="D67" s="262"/>
      <c r="E67" s="259"/>
    </row>
    <row r="68" spans="1:5" s="252" customFormat="1" ht="18" customHeight="1">
      <c r="A68" s="266" t="s">
        <v>136</v>
      </c>
      <c r="B68" s="265"/>
      <c r="C68" s="261"/>
      <c r="D68" s="262"/>
      <c r="E68" s="259"/>
    </row>
    <row r="69" spans="1:5" s="252" customFormat="1" ht="18" customHeight="1">
      <c r="A69" s="266" t="s">
        <v>170</v>
      </c>
      <c r="B69" s="265">
        <v>26</v>
      </c>
      <c r="C69" s="261"/>
      <c r="D69" s="262">
        <f>C69/B69</f>
        <v>0</v>
      </c>
      <c r="E69" s="259"/>
    </row>
    <row r="70" spans="1:5" s="252" customFormat="1" ht="18" customHeight="1">
      <c r="A70" s="263" t="s">
        <v>171</v>
      </c>
      <c r="B70" s="264">
        <v>2479</v>
      </c>
      <c r="C70" s="261">
        <v>3050</v>
      </c>
      <c r="D70" s="262">
        <f>C70/B70</f>
        <v>1.2303348124243647</v>
      </c>
      <c r="E70" s="259"/>
    </row>
    <row r="71" spans="1:5" s="252" customFormat="1" ht="18" customHeight="1">
      <c r="A71" s="263" t="s">
        <v>127</v>
      </c>
      <c r="B71" s="265">
        <v>2479</v>
      </c>
      <c r="C71" s="261">
        <v>3050</v>
      </c>
      <c r="D71" s="262">
        <f>C71/B71</f>
        <v>1.2303348124243647</v>
      </c>
      <c r="E71" s="259"/>
    </row>
    <row r="72" spans="1:5" s="252" customFormat="1" ht="18" customHeight="1">
      <c r="A72" s="263" t="s">
        <v>128</v>
      </c>
      <c r="B72" s="265"/>
      <c r="C72" s="261"/>
      <c r="D72" s="262"/>
      <c r="E72" s="259"/>
    </row>
    <row r="73" spans="1:5" s="252" customFormat="1" ht="18" customHeight="1">
      <c r="A73" s="266" t="s">
        <v>129</v>
      </c>
      <c r="B73" s="265"/>
      <c r="C73" s="261"/>
      <c r="D73" s="262"/>
      <c r="E73" s="259"/>
    </row>
    <row r="74" spans="1:5" s="252" customFormat="1" ht="18" customHeight="1">
      <c r="A74" s="263" t="s">
        <v>168</v>
      </c>
      <c r="B74" s="265"/>
      <c r="C74" s="261"/>
      <c r="D74" s="262"/>
      <c r="E74" s="259"/>
    </row>
    <row r="75" spans="1:5" s="252" customFormat="1" ht="18" customHeight="1">
      <c r="A75" s="266" t="s">
        <v>172</v>
      </c>
      <c r="B75" s="265"/>
      <c r="C75" s="261"/>
      <c r="D75" s="262"/>
      <c r="E75" s="259"/>
    </row>
    <row r="76" spans="1:5" s="252" customFormat="1" ht="18" customHeight="1">
      <c r="A76" s="266" t="s">
        <v>136</v>
      </c>
      <c r="B76" s="265"/>
      <c r="C76" s="261"/>
      <c r="D76" s="262"/>
      <c r="E76" s="259"/>
    </row>
    <row r="77" spans="1:5" s="252" customFormat="1" ht="18" customHeight="1">
      <c r="A77" s="266" t="s">
        <v>173</v>
      </c>
      <c r="B77" s="265"/>
      <c r="C77" s="261"/>
      <c r="D77" s="262"/>
      <c r="E77" s="259"/>
    </row>
    <row r="78" spans="1:5" s="252" customFormat="1" ht="18" customHeight="1">
      <c r="A78" s="266" t="s">
        <v>174</v>
      </c>
      <c r="B78" s="264">
        <v>563</v>
      </c>
      <c r="C78" s="261">
        <v>638</v>
      </c>
      <c r="D78" s="262">
        <f>C78/B78</f>
        <v>1.133214920071048</v>
      </c>
      <c r="E78" s="259"/>
    </row>
    <row r="79" spans="1:5" s="252" customFormat="1" ht="18" customHeight="1">
      <c r="A79" s="263" t="s">
        <v>127</v>
      </c>
      <c r="B79" s="265">
        <v>469</v>
      </c>
      <c r="C79" s="261">
        <v>483</v>
      </c>
      <c r="D79" s="262">
        <f>C79/B79</f>
        <v>1.0298507462686568</v>
      </c>
      <c r="E79" s="259"/>
    </row>
    <row r="80" spans="1:5" s="252" customFormat="1" ht="18" customHeight="1">
      <c r="A80" s="263" t="s">
        <v>128</v>
      </c>
      <c r="B80" s="265">
        <v>9</v>
      </c>
      <c r="C80" s="261">
        <v>70</v>
      </c>
      <c r="D80" s="262">
        <f>C80/B80</f>
        <v>7.777777777777778</v>
      </c>
      <c r="E80" s="259"/>
    </row>
    <row r="81" spans="1:5" s="252" customFormat="1" ht="18" customHeight="1">
      <c r="A81" s="263" t="s">
        <v>129</v>
      </c>
      <c r="B81" s="265">
        <v>5</v>
      </c>
      <c r="C81" s="261">
        <v>10</v>
      </c>
      <c r="D81" s="262">
        <f>C81/B81</f>
        <v>2</v>
      </c>
      <c r="E81" s="259"/>
    </row>
    <row r="82" spans="1:5" s="252" customFormat="1" ht="18" customHeight="1">
      <c r="A82" s="268" t="s">
        <v>175</v>
      </c>
      <c r="B82" s="265">
        <v>51</v>
      </c>
      <c r="C82" s="261">
        <v>45</v>
      </c>
      <c r="D82" s="262">
        <f>C82/B82</f>
        <v>0.8823529411764706</v>
      </c>
      <c r="E82" s="259"/>
    </row>
    <row r="83" spans="1:5" s="252" customFormat="1" ht="18" customHeight="1">
      <c r="A83" s="266" t="s">
        <v>176</v>
      </c>
      <c r="B83" s="265"/>
      <c r="C83" s="261"/>
      <c r="D83" s="262"/>
      <c r="E83" s="259"/>
    </row>
    <row r="84" spans="1:5" s="252" customFormat="1" ht="18" customHeight="1">
      <c r="A84" s="266" t="s">
        <v>168</v>
      </c>
      <c r="B84" s="265">
        <v>20</v>
      </c>
      <c r="C84" s="261">
        <v>20</v>
      </c>
      <c r="D84" s="262">
        <f>C84/B84</f>
        <v>1</v>
      </c>
      <c r="E84" s="259"/>
    </row>
    <row r="85" spans="1:5" s="252" customFormat="1" ht="18" customHeight="1">
      <c r="A85" s="266" t="s">
        <v>136</v>
      </c>
      <c r="B85" s="265">
        <v>9</v>
      </c>
      <c r="C85" s="261">
        <v>10</v>
      </c>
      <c r="D85" s="262">
        <f>C85/B85</f>
        <v>1.1111111111111112</v>
      </c>
      <c r="E85" s="259"/>
    </row>
    <row r="86" spans="1:5" s="252" customFormat="1" ht="18" customHeight="1">
      <c r="A86" s="259" t="s">
        <v>177</v>
      </c>
      <c r="B86" s="265"/>
      <c r="C86" s="261"/>
      <c r="D86" s="262"/>
      <c r="E86" s="259"/>
    </row>
    <row r="87" spans="1:5" s="252" customFormat="1" ht="18" customHeight="1">
      <c r="A87" s="263" t="s">
        <v>178</v>
      </c>
      <c r="B87" s="264"/>
      <c r="C87" s="261">
        <v>0</v>
      </c>
      <c r="D87" s="262"/>
      <c r="E87" s="259"/>
    </row>
    <row r="88" spans="1:5" s="252" customFormat="1" ht="18" customHeight="1">
      <c r="A88" s="263" t="s">
        <v>127</v>
      </c>
      <c r="B88" s="265"/>
      <c r="C88" s="261"/>
      <c r="D88" s="262"/>
      <c r="E88" s="259"/>
    </row>
    <row r="89" spans="1:5" s="252" customFormat="1" ht="18" customHeight="1">
      <c r="A89" s="266" t="s">
        <v>128</v>
      </c>
      <c r="B89" s="265"/>
      <c r="C89" s="261"/>
      <c r="D89" s="262"/>
      <c r="E89" s="259"/>
    </row>
    <row r="90" spans="1:5" s="252" customFormat="1" ht="18" customHeight="1">
      <c r="A90" s="266" t="s">
        <v>129</v>
      </c>
      <c r="B90" s="265"/>
      <c r="C90" s="261"/>
      <c r="D90" s="262"/>
      <c r="E90" s="259"/>
    </row>
    <row r="91" spans="1:5" s="252" customFormat="1" ht="18" customHeight="1">
      <c r="A91" s="263" t="s">
        <v>179</v>
      </c>
      <c r="B91" s="265"/>
      <c r="C91" s="261"/>
      <c r="D91" s="262"/>
      <c r="E91" s="259"/>
    </row>
    <row r="92" spans="1:5" s="252" customFormat="1" ht="18" customHeight="1">
      <c r="A92" s="263" t="s">
        <v>180</v>
      </c>
      <c r="B92" s="265"/>
      <c r="C92" s="261"/>
      <c r="D92" s="262"/>
      <c r="E92" s="259"/>
    </row>
    <row r="93" spans="1:5" s="252" customFormat="1" ht="18" customHeight="1">
      <c r="A93" s="263" t="s">
        <v>168</v>
      </c>
      <c r="B93" s="265"/>
      <c r="C93" s="261"/>
      <c r="D93" s="262"/>
      <c r="E93" s="259"/>
    </row>
    <row r="94" spans="1:5" s="252" customFormat="1" ht="18" customHeight="1">
      <c r="A94" s="263" t="s">
        <v>181</v>
      </c>
      <c r="B94" s="265"/>
      <c r="C94" s="261"/>
      <c r="D94" s="262"/>
      <c r="E94" s="259"/>
    </row>
    <row r="95" spans="1:5" s="252" customFormat="1" ht="18" customHeight="1">
      <c r="A95" s="263" t="s">
        <v>182</v>
      </c>
      <c r="B95" s="265"/>
      <c r="C95" s="261"/>
      <c r="D95" s="262"/>
      <c r="E95" s="259"/>
    </row>
    <row r="96" spans="1:5" s="252" customFormat="1" ht="18" customHeight="1">
      <c r="A96" s="263" t="s">
        <v>183</v>
      </c>
      <c r="B96" s="265"/>
      <c r="C96" s="261"/>
      <c r="D96" s="262"/>
      <c r="E96" s="259"/>
    </row>
    <row r="97" spans="1:5" s="252" customFormat="1" ht="18" customHeight="1">
      <c r="A97" s="263" t="s">
        <v>184</v>
      </c>
      <c r="B97" s="265"/>
      <c r="C97" s="261"/>
      <c r="D97" s="262"/>
      <c r="E97" s="259"/>
    </row>
    <row r="98" spans="1:5" s="252" customFormat="1" ht="18" customHeight="1">
      <c r="A98" s="266" t="s">
        <v>136</v>
      </c>
      <c r="B98" s="265"/>
      <c r="C98" s="261"/>
      <c r="D98" s="262"/>
      <c r="E98" s="259"/>
    </row>
    <row r="99" spans="1:5" s="252" customFormat="1" ht="18" customHeight="1">
      <c r="A99" s="266" t="s">
        <v>185</v>
      </c>
      <c r="B99" s="265"/>
      <c r="C99" s="261"/>
      <c r="D99" s="262"/>
      <c r="E99" s="259"/>
    </row>
    <row r="100" spans="1:5" s="252" customFormat="1" ht="18" customHeight="1">
      <c r="A100" s="269" t="s">
        <v>186</v>
      </c>
      <c r="B100" s="264">
        <v>2107</v>
      </c>
      <c r="C100" s="261">
        <v>2053</v>
      </c>
      <c r="D100" s="262">
        <f>C100/B100</f>
        <v>0.9743711438063598</v>
      </c>
      <c r="E100" s="259"/>
    </row>
    <row r="101" spans="1:5" s="252" customFormat="1" ht="18" customHeight="1">
      <c r="A101" s="263" t="s">
        <v>127</v>
      </c>
      <c r="B101" s="265">
        <v>1609</v>
      </c>
      <c r="C101" s="261">
        <v>1592</v>
      </c>
      <c r="D101" s="262">
        <f>C101/B101</f>
        <v>0.9894344313238036</v>
      </c>
      <c r="E101" s="259"/>
    </row>
    <row r="102" spans="1:5" s="252" customFormat="1" ht="18" customHeight="1">
      <c r="A102" s="263" t="s">
        <v>128</v>
      </c>
      <c r="B102" s="265">
        <v>498</v>
      </c>
      <c r="C102" s="261">
        <v>461</v>
      </c>
      <c r="D102" s="262">
        <f>C102/B102</f>
        <v>0.9257028112449799</v>
      </c>
      <c r="E102" s="259"/>
    </row>
    <row r="103" spans="1:5" s="252" customFormat="1" ht="18" customHeight="1">
      <c r="A103" s="263" t="s">
        <v>129</v>
      </c>
      <c r="B103" s="265"/>
      <c r="C103" s="261"/>
      <c r="D103" s="262"/>
      <c r="E103" s="259"/>
    </row>
    <row r="104" spans="1:5" s="252" customFormat="1" ht="18" customHeight="1">
      <c r="A104" s="266" t="s">
        <v>187</v>
      </c>
      <c r="B104" s="265"/>
      <c r="C104" s="261"/>
      <c r="D104" s="262"/>
      <c r="E104" s="259"/>
    </row>
    <row r="105" spans="1:5" s="252" customFormat="1" ht="18" customHeight="1">
      <c r="A105" s="266" t="s">
        <v>188</v>
      </c>
      <c r="B105" s="265"/>
      <c r="C105" s="261"/>
      <c r="D105" s="262"/>
      <c r="E105" s="259"/>
    </row>
    <row r="106" spans="1:5" s="252" customFormat="1" ht="18" customHeight="1">
      <c r="A106" s="266" t="s">
        <v>189</v>
      </c>
      <c r="B106" s="265"/>
      <c r="C106" s="261"/>
      <c r="D106" s="262"/>
      <c r="E106" s="259"/>
    </row>
    <row r="107" spans="1:5" s="252" customFormat="1" ht="18" customHeight="1">
      <c r="A107" s="263" t="s">
        <v>136</v>
      </c>
      <c r="B107" s="265"/>
      <c r="C107" s="261"/>
      <c r="D107" s="262"/>
      <c r="E107" s="259"/>
    </row>
    <row r="108" spans="1:5" s="252" customFormat="1" ht="18" customHeight="1">
      <c r="A108" s="263" t="s">
        <v>190</v>
      </c>
      <c r="B108" s="265"/>
      <c r="C108" s="261"/>
      <c r="D108" s="262"/>
      <c r="E108" s="259"/>
    </row>
    <row r="109" spans="1:5" s="252" customFormat="1" ht="18" customHeight="1">
      <c r="A109" s="259" t="s">
        <v>191</v>
      </c>
      <c r="B109" s="264">
        <v>2637</v>
      </c>
      <c r="C109" s="261">
        <v>2433</v>
      </c>
      <c r="D109" s="262">
        <f>C109/B109</f>
        <v>0.9226393629124005</v>
      </c>
      <c r="E109" s="259"/>
    </row>
    <row r="110" spans="1:5" s="252" customFormat="1" ht="18" customHeight="1">
      <c r="A110" s="263" t="s">
        <v>127</v>
      </c>
      <c r="B110" s="265">
        <v>772</v>
      </c>
      <c r="C110" s="261">
        <v>696</v>
      </c>
      <c r="D110" s="262">
        <f>C110/B110</f>
        <v>0.9015544041450777</v>
      </c>
      <c r="E110" s="259"/>
    </row>
    <row r="111" spans="1:5" s="252" customFormat="1" ht="18" customHeight="1">
      <c r="A111" s="263" t="s">
        <v>128</v>
      </c>
      <c r="B111" s="265">
        <v>1251</v>
      </c>
      <c r="C111" s="261">
        <v>1300</v>
      </c>
      <c r="D111" s="262">
        <f>C111/B111</f>
        <v>1.0391686650679457</v>
      </c>
      <c r="E111" s="259"/>
    </row>
    <row r="112" spans="1:5" s="252" customFormat="1" ht="18" customHeight="1">
      <c r="A112" s="263" t="s">
        <v>129</v>
      </c>
      <c r="B112" s="265"/>
      <c r="C112" s="261"/>
      <c r="D112" s="262"/>
      <c r="E112" s="259"/>
    </row>
    <row r="113" spans="1:5" s="252" customFormat="1" ht="18" customHeight="1">
      <c r="A113" s="266" t="s">
        <v>192</v>
      </c>
      <c r="B113" s="265"/>
      <c r="C113" s="261"/>
      <c r="D113" s="262"/>
      <c r="E113" s="259"/>
    </row>
    <row r="114" spans="1:5" s="252" customFormat="1" ht="18" customHeight="1">
      <c r="A114" s="266" t="s">
        <v>193</v>
      </c>
      <c r="B114" s="265"/>
      <c r="C114" s="261"/>
      <c r="D114" s="262"/>
      <c r="E114" s="259"/>
    </row>
    <row r="115" spans="1:5" s="252" customFormat="1" ht="18" customHeight="1">
      <c r="A115" s="266" t="s">
        <v>194</v>
      </c>
      <c r="B115" s="265"/>
      <c r="C115" s="261"/>
      <c r="D115" s="262"/>
      <c r="E115" s="259"/>
    </row>
    <row r="116" spans="1:5" s="252" customFormat="1" ht="18" customHeight="1">
      <c r="A116" s="263" t="s">
        <v>195</v>
      </c>
      <c r="B116" s="265"/>
      <c r="C116" s="261"/>
      <c r="D116" s="262"/>
      <c r="E116" s="259"/>
    </row>
    <row r="117" spans="1:5" s="252" customFormat="1" ht="18" customHeight="1">
      <c r="A117" s="263" t="s">
        <v>196</v>
      </c>
      <c r="B117" s="265"/>
      <c r="C117" s="261"/>
      <c r="D117" s="262"/>
      <c r="E117" s="259"/>
    </row>
    <row r="118" spans="1:5" s="252" customFormat="1" ht="18" customHeight="1">
      <c r="A118" s="263" t="s">
        <v>136</v>
      </c>
      <c r="B118" s="265">
        <v>586</v>
      </c>
      <c r="C118" s="261">
        <v>407</v>
      </c>
      <c r="D118" s="262">
        <f>C118/B118</f>
        <v>0.6945392491467577</v>
      </c>
      <c r="E118" s="259"/>
    </row>
    <row r="119" spans="1:5" s="252" customFormat="1" ht="18" customHeight="1">
      <c r="A119" s="266" t="s">
        <v>197</v>
      </c>
      <c r="B119" s="265">
        <v>28</v>
      </c>
      <c r="C119" s="261">
        <v>30</v>
      </c>
      <c r="D119" s="262">
        <f>C119/B119</f>
        <v>1.0714285714285714</v>
      </c>
      <c r="E119" s="259"/>
    </row>
    <row r="120" spans="1:5" s="252" customFormat="1" ht="18" customHeight="1">
      <c r="A120" s="266" t="s">
        <v>198</v>
      </c>
      <c r="B120" s="264">
        <v>20</v>
      </c>
      <c r="C120" s="261">
        <v>20</v>
      </c>
      <c r="D120" s="262">
        <f>C120/B120</f>
        <v>1</v>
      </c>
      <c r="E120" s="259"/>
    </row>
    <row r="121" spans="1:5" s="252" customFormat="1" ht="18" customHeight="1">
      <c r="A121" s="266" t="s">
        <v>127</v>
      </c>
      <c r="B121" s="265"/>
      <c r="C121" s="261"/>
      <c r="D121" s="262"/>
      <c r="E121" s="259"/>
    </row>
    <row r="122" spans="1:5" s="252" customFormat="1" ht="18" customHeight="1">
      <c r="A122" s="259" t="s">
        <v>128</v>
      </c>
      <c r="B122" s="265"/>
      <c r="C122" s="261"/>
      <c r="D122" s="262"/>
      <c r="E122" s="259"/>
    </row>
    <row r="123" spans="1:5" s="252" customFormat="1" ht="18" customHeight="1">
      <c r="A123" s="263" t="s">
        <v>129</v>
      </c>
      <c r="B123" s="265"/>
      <c r="C123" s="261"/>
      <c r="D123" s="262"/>
      <c r="E123" s="259"/>
    </row>
    <row r="124" spans="1:5" s="252" customFormat="1" ht="18" customHeight="1">
      <c r="A124" s="263" t="s">
        <v>199</v>
      </c>
      <c r="B124" s="265"/>
      <c r="C124" s="261"/>
      <c r="D124" s="262"/>
      <c r="E124" s="259"/>
    </row>
    <row r="125" spans="1:5" s="252" customFormat="1" ht="18" customHeight="1">
      <c r="A125" s="263" t="s">
        <v>200</v>
      </c>
      <c r="B125" s="265"/>
      <c r="C125" s="261"/>
      <c r="D125" s="262"/>
      <c r="E125" s="259"/>
    </row>
    <row r="126" spans="1:5" s="252" customFormat="1" ht="18" customHeight="1">
      <c r="A126" s="266" t="s">
        <v>201</v>
      </c>
      <c r="B126" s="265"/>
      <c r="C126" s="261"/>
      <c r="D126" s="262"/>
      <c r="E126" s="259"/>
    </row>
    <row r="127" spans="1:5" s="252" customFormat="1" ht="18" customHeight="1">
      <c r="A127" s="263" t="s">
        <v>202</v>
      </c>
      <c r="B127" s="265">
        <v>20</v>
      </c>
      <c r="C127" s="261">
        <v>20</v>
      </c>
      <c r="D127" s="262">
        <f>C127/B127</f>
        <v>1</v>
      </c>
      <c r="E127" s="259"/>
    </row>
    <row r="128" spans="1:5" s="252" customFormat="1" ht="18" customHeight="1">
      <c r="A128" s="263" t="s">
        <v>203</v>
      </c>
      <c r="B128" s="265"/>
      <c r="C128" s="261"/>
      <c r="D128" s="262"/>
      <c r="E128" s="259"/>
    </row>
    <row r="129" spans="1:5" s="252" customFormat="1" ht="18" customHeight="1">
      <c r="A129" s="263" t="s">
        <v>204</v>
      </c>
      <c r="B129" s="265"/>
      <c r="C129" s="261"/>
      <c r="D129" s="262"/>
      <c r="E129" s="259"/>
    </row>
    <row r="130" spans="1:5" s="252" customFormat="1" ht="18" customHeight="1">
      <c r="A130" s="263" t="s">
        <v>136</v>
      </c>
      <c r="B130" s="265"/>
      <c r="C130" s="261"/>
      <c r="D130" s="262"/>
      <c r="E130" s="259"/>
    </row>
    <row r="131" spans="1:5" s="252" customFormat="1" ht="18" customHeight="1">
      <c r="A131" s="263" t="s">
        <v>205</v>
      </c>
      <c r="B131" s="265"/>
      <c r="C131" s="261"/>
      <c r="D131" s="262"/>
      <c r="E131" s="259"/>
    </row>
    <row r="132" spans="1:5" s="252" customFormat="1" ht="18" customHeight="1">
      <c r="A132" s="263" t="s">
        <v>206</v>
      </c>
      <c r="B132" s="264"/>
      <c r="C132" s="261">
        <v>0</v>
      </c>
      <c r="D132" s="262"/>
      <c r="E132" s="259"/>
    </row>
    <row r="133" spans="1:5" s="252" customFormat="1" ht="18" customHeight="1">
      <c r="A133" s="263" t="s">
        <v>127</v>
      </c>
      <c r="B133" s="265"/>
      <c r="C133" s="261"/>
      <c r="D133" s="262"/>
      <c r="E133" s="259"/>
    </row>
    <row r="134" spans="1:5" s="252" customFormat="1" ht="18" customHeight="1">
      <c r="A134" s="263" t="s">
        <v>128</v>
      </c>
      <c r="B134" s="265"/>
      <c r="C134" s="261"/>
      <c r="D134" s="262"/>
      <c r="E134" s="259"/>
    </row>
    <row r="135" spans="1:5" s="252" customFormat="1" ht="18" customHeight="1">
      <c r="A135" s="266" t="s">
        <v>129</v>
      </c>
      <c r="B135" s="265"/>
      <c r="C135" s="261"/>
      <c r="D135" s="262"/>
      <c r="E135" s="259"/>
    </row>
    <row r="136" spans="1:5" s="252" customFormat="1" ht="18" customHeight="1">
      <c r="A136" s="266" t="s">
        <v>207</v>
      </c>
      <c r="B136" s="265"/>
      <c r="C136" s="261"/>
      <c r="D136" s="262"/>
      <c r="E136" s="259"/>
    </row>
    <row r="137" spans="1:5" s="252" customFormat="1" ht="18" customHeight="1">
      <c r="A137" s="266" t="s">
        <v>136</v>
      </c>
      <c r="B137" s="265"/>
      <c r="C137" s="261"/>
      <c r="D137" s="262"/>
      <c r="E137" s="259"/>
    </row>
    <row r="138" spans="1:5" s="252" customFormat="1" ht="18" customHeight="1">
      <c r="A138" s="259" t="s">
        <v>208</v>
      </c>
      <c r="B138" s="265"/>
      <c r="C138" s="261"/>
      <c r="D138" s="262"/>
      <c r="E138" s="259"/>
    </row>
    <row r="139" spans="1:5" s="252" customFormat="1" ht="18" customHeight="1">
      <c r="A139" s="263" t="s">
        <v>209</v>
      </c>
      <c r="B139" s="264">
        <v>5</v>
      </c>
      <c r="C139" s="261">
        <v>0</v>
      </c>
      <c r="D139" s="262">
        <f>C139/B139</f>
        <v>0</v>
      </c>
      <c r="E139" s="259"/>
    </row>
    <row r="140" spans="1:5" s="252" customFormat="1" ht="18" customHeight="1">
      <c r="A140" s="263" t="s">
        <v>127</v>
      </c>
      <c r="B140" s="265">
        <v>5</v>
      </c>
      <c r="C140" s="261"/>
      <c r="D140" s="262">
        <f>C140/B140</f>
        <v>0</v>
      </c>
      <c r="E140" s="259"/>
    </row>
    <row r="141" spans="1:5" s="252" customFormat="1" ht="18" customHeight="1">
      <c r="A141" s="266" t="s">
        <v>128</v>
      </c>
      <c r="B141" s="265"/>
      <c r="C141" s="261"/>
      <c r="D141" s="262"/>
      <c r="E141" s="259"/>
    </row>
    <row r="142" spans="1:5" s="252" customFormat="1" ht="18" customHeight="1">
      <c r="A142" s="266" t="s">
        <v>129</v>
      </c>
      <c r="B142" s="265"/>
      <c r="C142" s="261"/>
      <c r="D142" s="262"/>
      <c r="E142" s="259"/>
    </row>
    <row r="143" spans="1:5" s="252" customFormat="1" ht="18" customHeight="1">
      <c r="A143" s="266" t="s">
        <v>210</v>
      </c>
      <c r="B143" s="265"/>
      <c r="C143" s="261"/>
      <c r="D143" s="262"/>
      <c r="E143" s="259"/>
    </row>
    <row r="144" spans="1:5" s="252" customFormat="1" ht="18" customHeight="1">
      <c r="A144" s="259" t="s">
        <v>211</v>
      </c>
      <c r="B144" s="265"/>
      <c r="C144" s="261"/>
      <c r="D144" s="262"/>
      <c r="E144" s="259"/>
    </row>
    <row r="145" spans="1:5" s="252" customFormat="1" ht="18" customHeight="1">
      <c r="A145" s="263" t="s">
        <v>136</v>
      </c>
      <c r="B145" s="265"/>
      <c r="C145" s="261"/>
      <c r="D145" s="262"/>
      <c r="E145" s="259"/>
    </row>
    <row r="146" spans="1:5" s="252" customFormat="1" ht="18" customHeight="1">
      <c r="A146" s="263" t="s">
        <v>212</v>
      </c>
      <c r="B146" s="265"/>
      <c r="C146" s="261"/>
      <c r="D146" s="262"/>
      <c r="E146" s="259"/>
    </row>
    <row r="147" spans="1:5" s="252" customFormat="1" ht="18" customHeight="1">
      <c r="A147" s="266" t="s">
        <v>213</v>
      </c>
      <c r="B147" s="264">
        <v>364</v>
      </c>
      <c r="C147" s="261">
        <v>368</v>
      </c>
      <c r="D147" s="262">
        <f>C147/B147</f>
        <v>1.010989010989011</v>
      </c>
      <c r="E147" s="259"/>
    </row>
    <row r="148" spans="1:5" s="252" customFormat="1" ht="18" customHeight="1">
      <c r="A148" s="266" t="s">
        <v>127</v>
      </c>
      <c r="B148" s="265"/>
      <c r="C148" s="261"/>
      <c r="D148" s="262"/>
      <c r="E148" s="259"/>
    </row>
    <row r="149" spans="1:5" s="252" customFormat="1" ht="18" customHeight="1">
      <c r="A149" s="266" t="s">
        <v>128</v>
      </c>
      <c r="B149" s="265">
        <v>10</v>
      </c>
      <c r="C149" s="261"/>
      <c r="D149" s="262">
        <f>C149/B149</f>
        <v>0</v>
      </c>
      <c r="E149" s="259"/>
    </row>
    <row r="150" spans="1:5" s="252" customFormat="1" ht="18" customHeight="1">
      <c r="A150" s="263" t="s">
        <v>129</v>
      </c>
      <c r="B150" s="265"/>
      <c r="C150" s="261"/>
      <c r="D150" s="262"/>
      <c r="E150" s="259"/>
    </row>
    <row r="151" spans="1:5" s="252" customFormat="1" ht="18" customHeight="1">
      <c r="A151" s="267" t="s">
        <v>214</v>
      </c>
      <c r="B151" s="265">
        <v>220</v>
      </c>
      <c r="C151" s="261">
        <v>242</v>
      </c>
      <c r="D151" s="262">
        <f>C151/B151</f>
        <v>1.1</v>
      </c>
      <c r="E151" s="259"/>
    </row>
    <row r="152" spans="1:5" s="252" customFormat="1" ht="18" customHeight="1">
      <c r="A152" s="263" t="s">
        <v>215</v>
      </c>
      <c r="B152" s="265">
        <v>134</v>
      </c>
      <c r="C152" s="261">
        <v>126</v>
      </c>
      <c r="D152" s="262">
        <f>C152/B152</f>
        <v>0.9402985074626866</v>
      </c>
      <c r="E152" s="259"/>
    </row>
    <row r="153" spans="1:5" s="252" customFormat="1" ht="18" customHeight="1">
      <c r="A153" s="266" t="s">
        <v>216</v>
      </c>
      <c r="B153" s="264">
        <v>138</v>
      </c>
      <c r="C153" s="261">
        <v>135</v>
      </c>
      <c r="D153" s="262">
        <f>C153/B153</f>
        <v>0.9782608695652174</v>
      </c>
      <c r="E153" s="259"/>
    </row>
    <row r="154" spans="1:5" s="252" customFormat="1" ht="18" customHeight="1">
      <c r="A154" s="266" t="s">
        <v>127</v>
      </c>
      <c r="B154" s="265">
        <v>78</v>
      </c>
      <c r="C154" s="261">
        <v>89</v>
      </c>
      <c r="D154" s="262">
        <f>C154/B154</f>
        <v>1.141025641025641</v>
      </c>
      <c r="E154" s="259"/>
    </row>
    <row r="155" spans="1:5" s="252" customFormat="1" ht="18" customHeight="1">
      <c r="A155" s="266" t="s">
        <v>128</v>
      </c>
      <c r="B155" s="265">
        <v>56</v>
      </c>
      <c r="C155" s="261">
        <v>46</v>
      </c>
      <c r="D155" s="262">
        <f>C155/B155</f>
        <v>0.8214285714285714</v>
      </c>
      <c r="E155" s="259"/>
    </row>
    <row r="156" spans="1:5" s="252" customFormat="1" ht="18" customHeight="1">
      <c r="A156" s="259" t="s">
        <v>129</v>
      </c>
      <c r="B156" s="265"/>
      <c r="C156" s="261"/>
      <c r="D156" s="262"/>
      <c r="E156" s="259"/>
    </row>
    <row r="157" spans="1:5" s="252" customFormat="1" ht="18" customHeight="1">
      <c r="A157" s="263" t="s">
        <v>141</v>
      </c>
      <c r="B157" s="270"/>
      <c r="C157" s="271"/>
      <c r="D157" s="262"/>
      <c r="E157" s="259"/>
    </row>
    <row r="158" spans="1:5" s="252" customFormat="1" ht="18" customHeight="1">
      <c r="A158" s="263" t="s">
        <v>136</v>
      </c>
      <c r="B158" s="265"/>
      <c r="C158" s="261"/>
      <c r="D158" s="262"/>
      <c r="E158" s="259"/>
    </row>
    <row r="159" spans="1:5" s="252" customFormat="1" ht="18" customHeight="1">
      <c r="A159" s="263" t="s">
        <v>217</v>
      </c>
      <c r="B159" s="265">
        <v>4</v>
      </c>
      <c r="C159" s="261"/>
      <c r="D159" s="262">
        <f>C159/B159</f>
        <v>0</v>
      </c>
      <c r="E159" s="259"/>
    </row>
    <row r="160" spans="1:5" s="252" customFormat="1" ht="18" customHeight="1">
      <c r="A160" s="266" t="s">
        <v>218</v>
      </c>
      <c r="B160" s="264">
        <v>541</v>
      </c>
      <c r="C160" s="261">
        <v>682</v>
      </c>
      <c r="D160" s="262">
        <f>C160/B160</f>
        <v>1.2606284658040665</v>
      </c>
      <c r="E160" s="259"/>
    </row>
    <row r="161" spans="1:5" s="252" customFormat="1" ht="18" customHeight="1">
      <c r="A161" s="266" t="s">
        <v>127</v>
      </c>
      <c r="B161" s="265">
        <v>143</v>
      </c>
      <c r="C161" s="261">
        <v>239</v>
      </c>
      <c r="D161" s="262">
        <f>C161/B161</f>
        <v>1.6713286713286712</v>
      </c>
      <c r="E161" s="259"/>
    </row>
    <row r="162" spans="1:5" s="252" customFormat="1" ht="18" customHeight="1">
      <c r="A162" s="266" t="s">
        <v>128</v>
      </c>
      <c r="B162" s="265">
        <v>398</v>
      </c>
      <c r="C162" s="261">
        <v>443</v>
      </c>
      <c r="D162" s="262">
        <f>C162/B162</f>
        <v>1.1130653266331658</v>
      </c>
      <c r="E162" s="259"/>
    </row>
    <row r="163" spans="1:5" s="252" customFormat="1" ht="18" customHeight="1">
      <c r="A163" s="263" t="s">
        <v>129</v>
      </c>
      <c r="B163" s="265"/>
      <c r="C163" s="261"/>
      <c r="D163" s="262"/>
      <c r="E163" s="259"/>
    </row>
    <row r="164" spans="1:5" s="252" customFormat="1" ht="18" customHeight="1">
      <c r="A164" s="263" t="s">
        <v>219</v>
      </c>
      <c r="B164" s="265"/>
      <c r="C164" s="261"/>
      <c r="D164" s="262"/>
      <c r="E164" s="259"/>
    </row>
    <row r="165" spans="1:5" s="252" customFormat="1" ht="18" customHeight="1">
      <c r="A165" s="266" t="s">
        <v>136</v>
      </c>
      <c r="B165" s="265"/>
      <c r="C165" s="261"/>
      <c r="D165" s="262"/>
      <c r="E165" s="259"/>
    </row>
    <row r="166" spans="1:5" s="252" customFormat="1" ht="18" customHeight="1">
      <c r="A166" s="266" t="s">
        <v>220</v>
      </c>
      <c r="B166" s="265"/>
      <c r="C166" s="261"/>
      <c r="D166" s="262"/>
      <c r="E166" s="259"/>
    </row>
    <row r="167" spans="1:5" s="252" customFormat="1" ht="18" customHeight="1">
      <c r="A167" s="266" t="s">
        <v>221</v>
      </c>
      <c r="B167" s="264">
        <v>2809</v>
      </c>
      <c r="C167" s="261">
        <v>3581</v>
      </c>
      <c r="D167" s="262">
        <f>C167/B167</f>
        <v>1.2748309006763974</v>
      </c>
      <c r="E167" s="259"/>
    </row>
    <row r="168" spans="1:5" s="252" customFormat="1" ht="18" customHeight="1">
      <c r="A168" s="266" t="s">
        <v>127</v>
      </c>
      <c r="B168" s="265">
        <v>1553</v>
      </c>
      <c r="C168" s="261">
        <v>2223</v>
      </c>
      <c r="D168" s="262">
        <f>C168/B168</f>
        <v>1.4314230521571152</v>
      </c>
      <c r="E168" s="259"/>
    </row>
    <row r="169" spans="1:5" s="252" customFormat="1" ht="18" customHeight="1">
      <c r="A169" s="263" t="s">
        <v>128</v>
      </c>
      <c r="B169" s="265">
        <v>1124</v>
      </c>
      <c r="C169" s="261">
        <v>1200</v>
      </c>
      <c r="D169" s="262">
        <f>C169/B169</f>
        <v>1.0676156583629892</v>
      </c>
      <c r="E169" s="259"/>
    </row>
    <row r="170" spans="1:5" s="252" customFormat="1" ht="18" customHeight="1">
      <c r="A170" s="263" t="s">
        <v>129</v>
      </c>
      <c r="B170" s="265"/>
      <c r="C170" s="261"/>
      <c r="D170" s="262"/>
      <c r="E170" s="259"/>
    </row>
    <row r="171" spans="1:5" s="252" customFormat="1" ht="18" customHeight="1">
      <c r="A171" s="263" t="s">
        <v>222</v>
      </c>
      <c r="B171" s="265"/>
      <c r="C171" s="261"/>
      <c r="D171" s="262"/>
      <c r="E171" s="259"/>
    </row>
    <row r="172" spans="1:5" s="252" customFormat="1" ht="18" customHeight="1">
      <c r="A172" s="266" t="s">
        <v>136</v>
      </c>
      <c r="B172" s="265">
        <v>132</v>
      </c>
      <c r="C172" s="261">
        <v>158</v>
      </c>
      <c r="D172" s="262">
        <f>C172/B172</f>
        <v>1.196969696969697</v>
      </c>
      <c r="E172" s="259"/>
    </row>
    <row r="173" spans="1:5" s="252" customFormat="1" ht="18" customHeight="1">
      <c r="A173" s="266" t="s">
        <v>223</v>
      </c>
      <c r="B173" s="265"/>
      <c r="C173" s="261"/>
      <c r="D173" s="262"/>
      <c r="E173" s="259"/>
    </row>
    <row r="174" spans="1:5" s="252" customFormat="1" ht="18" customHeight="1">
      <c r="A174" s="266" t="s">
        <v>224</v>
      </c>
      <c r="B174" s="264">
        <v>1524</v>
      </c>
      <c r="C174" s="261">
        <v>1040</v>
      </c>
      <c r="D174" s="262">
        <f>C174/B174</f>
        <v>0.6824146981627297</v>
      </c>
      <c r="E174" s="259"/>
    </row>
    <row r="175" spans="1:5" s="252" customFormat="1" ht="18" customHeight="1">
      <c r="A175" s="263" t="s">
        <v>127</v>
      </c>
      <c r="B175" s="265">
        <v>422</v>
      </c>
      <c r="C175" s="261">
        <v>428</v>
      </c>
      <c r="D175" s="262">
        <f>C175/B175</f>
        <v>1.014218009478673</v>
      </c>
      <c r="E175" s="259"/>
    </row>
    <row r="176" spans="1:5" s="252" customFormat="1" ht="18" customHeight="1">
      <c r="A176" s="263" t="s">
        <v>128</v>
      </c>
      <c r="B176" s="265">
        <v>763</v>
      </c>
      <c r="C176" s="261">
        <v>293</v>
      </c>
      <c r="D176" s="262">
        <f>C176/B176</f>
        <v>0.3840104849279161</v>
      </c>
      <c r="E176" s="259"/>
    </row>
    <row r="177" spans="1:5" s="252" customFormat="1" ht="18" customHeight="1">
      <c r="A177" s="263" t="s">
        <v>129</v>
      </c>
      <c r="B177" s="265"/>
      <c r="C177" s="261"/>
      <c r="D177" s="262"/>
      <c r="E177" s="259"/>
    </row>
    <row r="178" spans="1:5" s="252" customFormat="1" ht="18" customHeight="1">
      <c r="A178" s="263" t="s">
        <v>225</v>
      </c>
      <c r="B178" s="265"/>
      <c r="C178" s="261"/>
      <c r="D178" s="262"/>
      <c r="E178" s="259"/>
    </row>
    <row r="179" spans="1:5" s="252" customFormat="1" ht="18" customHeight="1">
      <c r="A179" s="263" t="s">
        <v>136</v>
      </c>
      <c r="B179" s="265">
        <v>329</v>
      </c>
      <c r="C179" s="261">
        <v>319</v>
      </c>
      <c r="D179" s="262">
        <f>C179/B179</f>
        <v>0.9696048632218845</v>
      </c>
      <c r="E179" s="259"/>
    </row>
    <row r="180" spans="1:5" s="252" customFormat="1" ht="18" customHeight="1">
      <c r="A180" s="266" t="s">
        <v>226</v>
      </c>
      <c r="B180" s="265">
        <v>10</v>
      </c>
      <c r="C180" s="261"/>
      <c r="D180" s="262">
        <f>C180/B180</f>
        <v>0</v>
      </c>
      <c r="E180" s="259"/>
    </row>
    <row r="181" spans="1:5" s="252" customFormat="1" ht="18" customHeight="1">
      <c r="A181" s="266" t="s">
        <v>227</v>
      </c>
      <c r="B181" s="264">
        <v>1550</v>
      </c>
      <c r="C181" s="261">
        <v>1615</v>
      </c>
      <c r="D181" s="262">
        <f>C181/B181</f>
        <v>1.0419354838709678</v>
      </c>
      <c r="E181" s="259"/>
    </row>
    <row r="182" spans="1:5" s="252" customFormat="1" ht="18" customHeight="1">
      <c r="A182" s="259" t="s">
        <v>127</v>
      </c>
      <c r="B182" s="265">
        <v>327</v>
      </c>
      <c r="C182" s="261">
        <v>315</v>
      </c>
      <c r="D182" s="262">
        <f>C182/B182</f>
        <v>0.963302752293578</v>
      </c>
      <c r="E182" s="259"/>
    </row>
    <row r="183" spans="1:5" s="252" customFormat="1" ht="18" customHeight="1">
      <c r="A183" s="263" t="s">
        <v>128</v>
      </c>
      <c r="B183" s="265">
        <v>1223</v>
      </c>
      <c r="C183" s="261">
        <v>1300</v>
      </c>
      <c r="D183" s="262">
        <f>C183/B183</f>
        <v>1.062959934587081</v>
      </c>
      <c r="E183" s="259"/>
    </row>
    <row r="184" spans="1:5" s="252" customFormat="1" ht="18" customHeight="1">
      <c r="A184" s="263" t="s">
        <v>129</v>
      </c>
      <c r="B184" s="265"/>
      <c r="C184" s="261"/>
      <c r="D184" s="262"/>
      <c r="E184" s="259"/>
    </row>
    <row r="185" spans="1:5" s="252" customFormat="1" ht="18" customHeight="1">
      <c r="A185" s="263" t="s">
        <v>228</v>
      </c>
      <c r="B185" s="265"/>
      <c r="C185" s="261"/>
      <c r="D185" s="262"/>
      <c r="E185" s="259"/>
    </row>
    <row r="186" spans="1:5" s="252" customFormat="1" ht="18" customHeight="1">
      <c r="A186" s="263" t="s">
        <v>136</v>
      </c>
      <c r="B186" s="265"/>
      <c r="C186" s="261"/>
      <c r="D186" s="262"/>
      <c r="E186" s="259"/>
    </row>
    <row r="187" spans="1:5" s="252" customFormat="1" ht="18" customHeight="1">
      <c r="A187" s="266" t="s">
        <v>229</v>
      </c>
      <c r="B187" s="265"/>
      <c r="C187" s="261"/>
      <c r="D187" s="262"/>
      <c r="E187" s="259"/>
    </row>
    <row r="188" spans="1:5" s="252" customFormat="1" ht="18" customHeight="1">
      <c r="A188" s="266" t="s">
        <v>230</v>
      </c>
      <c r="B188" s="264">
        <v>248</v>
      </c>
      <c r="C188" s="261">
        <v>222</v>
      </c>
      <c r="D188" s="262">
        <f>C188/B188</f>
        <v>0.8951612903225806</v>
      </c>
      <c r="E188" s="259"/>
    </row>
    <row r="189" spans="1:5" s="252" customFormat="1" ht="18" customHeight="1">
      <c r="A189" s="266" t="s">
        <v>127</v>
      </c>
      <c r="B189" s="265">
        <v>148</v>
      </c>
      <c r="C189" s="261">
        <v>154</v>
      </c>
      <c r="D189" s="262">
        <f>C189/B189</f>
        <v>1.0405405405405406</v>
      </c>
      <c r="E189" s="259"/>
    </row>
    <row r="190" spans="1:5" s="252" customFormat="1" ht="18" customHeight="1">
      <c r="A190" s="263" t="s">
        <v>128</v>
      </c>
      <c r="B190" s="265">
        <v>100</v>
      </c>
      <c r="C190" s="261">
        <v>68</v>
      </c>
      <c r="D190" s="262">
        <f>C190/B190</f>
        <v>0.68</v>
      </c>
      <c r="E190" s="259"/>
    </row>
    <row r="191" spans="1:5" s="252" customFormat="1" ht="18" customHeight="1">
      <c r="A191" s="263" t="s">
        <v>129</v>
      </c>
      <c r="B191" s="265"/>
      <c r="C191" s="261"/>
      <c r="D191" s="262"/>
      <c r="E191" s="259"/>
    </row>
    <row r="192" spans="1:5" s="252" customFormat="1" ht="18" customHeight="1">
      <c r="A192" s="263" t="s">
        <v>231</v>
      </c>
      <c r="B192" s="265"/>
      <c r="C192" s="261"/>
      <c r="D192" s="262"/>
      <c r="E192" s="259"/>
    </row>
    <row r="193" spans="1:5" s="252" customFormat="1" ht="18" customHeight="1">
      <c r="A193" s="263" t="s">
        <v>232</v>
      </c>
      <c r="B193" s="265"/>
      <c r="C193" s="261"/>
      <c r="D193" s="262"/>
      <c r="E193" s="259"/>
    </row>
    <row r="194" spans="1:5" s="252" customFormat="1" ht="18" customHeight="1">
      <c r="A194" s="263" t="s">
        <v>136</v>
      </c>
      <c r="B194" s="270"/>
      <c r="C194" s="271"/>
      <c r="D194" s="262"/>
      <c r="E194" s="272"/>
    </row>
    <row r="195" spans="1:5" s="252" customFormat="1" ht="18" customHeight="1">
      <c r="A195" s="266" t="s">
        <v>233</v>
      </c>
      <c r="B195" s="270"/>
      <c r="C195" s="271"/>
      <c r="D195" s="262"/>
      <c r="E195" s="272"/>
    </row>
    <row r="196" spans="1:5" s="252" customFormat="1" ht="18" customHeight="1">
      <c r="A196" s="266" t="s">
        <v>234</v>
      </c>
      <c r="B196" s="264"/>
      <c r="C196" s="261">
        <v>0</v>
      </c>
      <c r="D196" s="262"/>
      <c r="E196" s="272"/>
    </row>
    <row r="197" spans="1:5" s="252" customFormat="1" ht="18" customHeight="1">
      <c r="A197" s="266" t="s">
        <v>127</v>
      </c>
      <c r="B197" s="265"/>
      <c r="C197" s="261"/>
      <c r="D197" s="262"/>
      <c r="E197" s="259"/>
    </row>
    <row r="198" spans="1:5" s="252" customFormat="1" ht="18" customHeight="1">
      <c r="A198" s="259" t="s">
        <v>128</v>
      </c>
      <c r="B198" s="265"/>
      <c r="C198" s="261"/>
      <c r="D198" s="262"/>
      <c r="E198" s="259"/>
    </row>
    <row r="199" spans="1:5" s="252" customFormat="1" ht="18" customHeight="1">
      <c r="A199" s="263" t="s">
        <v>129</v>
      </c>
      <c r="B199" s="273"/>
      <c r="C199" s="274"/>
      <c r="D199" s="262"/>
      <c r="E199" s="259"/>
    </row>
    <row r="200" spans="1:5" s="252" customFormat="1" ht="18" customHeight="1">
      <c r="A200" s="263" t="s">
        <v>136</v>
      </c>
      <c r="B200" s="273"/>
      <c r="C200" s="274"/>
      <c r="D200" s="262"/>
      <c r="E200" s="259"/>
    </row>
    <row r="201" spans="1:5" s="252" customFormat="1" ht="18" customHeight="1">
      <c r="A201" s="263" t="s">
        <v>235</v>
      </c>
      <c r="B201" s="273"/>
      <c r="C201" s="274"/>
      <c r="D201" s="262"/>
      <c r="E201" s="259"/>
    </row>
    <row r="202" spans="1:5" s="252" customFormat="1" ht="18" customHeight="1">
      <c r="A202" s="266" t="s">
        <v>236</v>
      </c>
      <c r="B202" s="264">
        <v>47</v>
      </c>
      <c r="C202" s="275">
        <v>50</v>
      </c>
      <c r="D202" s="262">
        <f>C202/B202</f>
        <v>1.0638297872340425</v>
      </c>
      <c r="E202" s="259"/>
    </row>
    <row r="203" spans="1:5" s="252" customFormat="1" ht="18" customHeight="1">
      <c r="A203" s="266" t="s">
        <v>127</v>
      </c>
      <c r="B203" s="273"/>
      <c r="C203" s="276"/>
      <c r="D203" s="262"/>
      <c r="E203" s="259"/>
    </row>
    <row r="204" spans="1:5" s="252" customFormat="1" ht="18" customHeight="1">
      <c r="A204" s="266" t="s">
        <v>128</v>
      </c>
      <c r="B204" s="273">
        <v>47</v>
      </c>
      <c r="C204" s="276">
        <v>50</v>
      </c>
      <c r="D204" s="262">
        <f>C204/B204</f>
        <v>1.0638297872340425</v>
      </c>
      <c r="E204" s="259"/>
    </row>
    <row r="205" spans="1:5" s="252" customFormat="1" ht="18" customHeight="1">
      <c r="A205" s="263" t="s">
        <v>129</v>
      </c>
      <c r="B205" s="273"/>
      <c r="C205" s="276"/>
      <c r="D205" s="262"/>
      <c r="E205" s="259"/>
    </row>
    <row r="206" spans="1:5" s="252" customFormat="1" ht="18" customHeight="1">
      <c r="A206" s="263" t="s">
        <v>136</v>
      </c>
      <c r="B206" s="273"/>
      <c r="C206" s="276"/>
      <c r="D206" s="262"/>
      <c r="E206" s="259"/>
    </row>
    <row r="207" spans="1:5" s="252" customFormat="1" ht="18" customHeight="1">
      <c r="A207" s="263" t="s">
        <v>237</v>
      </c>
      <c r="B207" s="273"/>
      <c r="C207" s="276"/>
      <c r="D207" s="262"/>
      <c r="E207" s="259"/>
    </row>
    <row r="208" spans="1:5" s="252" customFormat="1" ht="18" customHeight="1">
      <c r="A208" s="263" t="s">
        <v>238</v>
      </c>
      <c r="B208" s="264">
        <v>248</v>
      </c>
      <c r="C208" s="261">
        <v>248</v>
      </c>
      <c r="D208" s="262">
        <f>C208/B208</f>
        <v>1</v>
      </c>
      <c r="E208" s="259"/>
    </row>
    <row r="209" spans="1:5" s="252" customFormat="1" ht="18" customHeight="1">
      <c r="A209" s="263" t="s">
        <v>127</v>
      </c>
      <c r="B209" s="273">
        <v>241</v>
      </c>
      <c r="C209" s="276">
        <v>108</v>
      </c>
      <c r="D209" s="262">
        <f>C209/B209</f>
        <v>0.44813278008298757</v>
      </c>
      <c r="E209" s="259"/>
    </row>
    <row r="210" spans="1:5" s="252" customFormat="1" ht="18" customHeight="1">
      <c r="A210" s="263" t="s">
        <v>128</v>
      </c>
      <c r="B210" s="273">
        <v>7</v>
      </c>
      <c r="C210" s="276">
        <v>140</v>
      </c>
      <c r="D210" s="262">
        <f>C210/B210</f>
        <v>20</v>
      </c>
      <c r="E210" s="259"/>
    </row>
    <row r="211" spans="1:5" s="252" customFormat="1" ht="18" customHeight="1">
      <c r="A211" s="263" t="s">
        <v>129</v>
      </c>
      <c r="B211" s="273"/>
      <c r="C211" s="274"/>
      <c r="D211" s="262"/>
      <c r="E211" s="259"/>
    </row>
    <row r="212" spans="1:5" s="252" customFormat="1" ht="18" customHeight="1">
      <c r="A212" s="263" t="s">
        <v>239</v>
      </c>
      <c r="B212" s="273"/>
      <c r="C212" s="274"/>
      <c r="D212" s="262"/>
      <c r="E212" s="259"/>
    </row>
    <row r="213" spans="1:5" s="252" customFormat="1" ht="18" customHeight="1">
      <c r="A213" s="263" t="s">
        <v>136</v>
      </c>
      <c r="B213" s="273"/>
      <c r="C213" s="274"/>
      <c r="D213" s="262"/>
      <c r="E213" s="259"/>
    </row>
    <row r="214" spans="1:5" s="252" customFormat="1" ht="18" customHeight="1">
      <c r="A214" s="263" t="s">
        <v>240</v>
      </c>
      <c r="B214" s="273"/>
      <c r="C214" s="274"/>
      <c r="D214" s="262"/>
      <c r="E214" s="259"/>
    </row>
    <row r="215" spans="1:5" s="252" customFormat="1" ht="18" customHeight="1">
      <c r="A215" s="263" t="s">
        <v>241</v>
      </c>
      <c r="B215" s="264">
        <v>2842</v>
      </c>
      <c r="C215" s="275">
        <v>2669</v>
      </c>
      <c r="D215" s="262">
        <f>C215/B215</f>
        <v>0.9391273750879662</v>
      </c>
      <c r="E215" s="259"/>
    </row>
    <row r="216" spans="1:5" s="252" customFormat="1" ht="18" customHeight="1">
      <c r="A216" s="263" t="s">
        <v>127</v>
      </c>
      <c r="B216" s="265">
        <v>2106</v>
      </c>
      <c r="C216" s="261">
        <v>1949</v>
      </c>
      <c r="D216" s="262">
        <f>C216/B216</f>
        <v>0.9254510921177588</v>
      </c>
      <c r="E216" s="259"/>
    </row>
    <row r="217" spans="1:5" s="252" customFormat="1" ht="18" customHeight="1">
      <c r="A217" s="263" t="s">
        <v>128</v>
      </c>
      <c r="B217" s="265">
        <v>685</v>
      </c>
      <c r="C217" s="261">
        <v>680</v>
      </c>
      <c r="D217" s="262">
        <f>C217/B217</f>
        <v>0.9927007299270073</v>
      </c>
      <c r="E217" s="259"/>
    </row>
    <row r="218" spans="1:5" s="252" customFormat="1" ht="18" customHeight="1">
      <c r="A218" s="263" t="s">
        <v>129</v>
      </c>
      <c r="B218" s="265"/>
      <c r="C218" s="261"/>
      <c r="D218" s="262"/>
      <c r="E218" s="259"/>
    </row>
    <row r="219" spans="1:5" s="252" customFormat="1" ht="18" customHeight="1">
      <c r="A219" s="263" t="s">
        <v>242</v>
      </c>
      <c r="B219" s="265"/>
      <c r="C219" s="261"/>
      <c r="D219" s="262"/>
      <c r="E219" s="259"/>
    </row>
    <row r="220" spans="1:5" s="252" customFormat="1" ht="18" customHeight="1">
      <c r="A220" s="263" t="s">
        <v>243</v>
      </c>
      <c r="B220" s="265"/>
      <c r="C220" s="261"/>
      <c r="D220" s="262"/>
      <c r="E220" s="259"/>
    </row>
    <row r="221" spans="1:5" s="252" customFormat="1" ht="18" customHeight="1">
      <c r="A221" s="263" t="s">
        <v>168</v>
      </c>
      <c r="B221" s="265"/>
      <c r="C221" s="261"/>
      <c r="D221" s="262"/>
      <c r="E221" s="259"/>
    </row>
    <row r="222" spans="1:5" s="252" customFormat="1" ht="18" customHeight="1">
      <c r="A222" s="263" t="s">
        <v>244</v>
      </c>
      <c r="B222" s="265"/>
      <c r="C222" s="261"/>
      <c r="D222" s="262"/>
      <c r="E222" s="259"/>
    </row>
    <row r="223" spans="1:5" s="252" customFormat="1" ht="18" customHeight="1">
      <c r="A223" s="263" t="s">
        <v>245</v>
      </c>
      <c r="B223" s="265">
        <v>2</v>
      </c>
      <c r="C223" s="261"/>
      <c r="D223" s="262">
        <f>C223/B223</f>
        <v>0</v>
      </c>
      <c r="E223" s="259"/>
    </row>
    <row r="224" spans="1:5" s="252" customFormat="1" ht="18" customHeight="1">
      <c r="A224" s="263" t="s">
        <v>246</v>
      </c>
      <c r="B224" s="265"/>
      <c r="C224" s="261"/>
      <c r="D224" s="262"/>
      <c r="E224" s="259"/>
    </row>
    <row r="225" spans="1:5" s="252" customFormat="1" ht="18" customHeight="1">
      <c r="A225" s="263" t="s">
        <v>247</v>
      </c>
      <c r="B225" s="265"/>
      <c r="C225" s="261"/>
      <c r="D225" s="262"/>
      <c r="E225" s="259"/>
    </row>
    <row r="226" spans="1:5" s="252" customFormat="1" ht="18" customHeight="1">
      <c r="A226" s="263" t="s">
        <v>248</v>
      </c>
      <c r="B226" s="265"/>
      <c r="C226" s="261"/>
      <c r="D226" s="262"/>
      <c r="E226" s="259"/>
    </row>
    <row r="227" spans="1:5" s="252" customFormat="1" ht="18" customHeight="1">
      <c r="A227" s="263" t="s">
        <v>249</v>
      </c>
      <c r="B227" s="265">
        <v>3</v>
      </c>
      <c r="C227" s="261"/>
      <c r="D227" s="262">
        <f>C227/B227</f>
        <v>0</v>
      </c>
      <c r="E227" s="259"/>
    </row>
    <row r="228" spans="1:5" s="252" customFormat="1" ht="18" customHeight="1">
      <c r="A228" s="263" t="s">
        <v>136</v>
      </c>
      <c r="B228" s="265"/>
      <c r="C228" s="261"/>
      <c r="D228" s="262"/>
      <c r="E228" s="259"/>
    </row>
    <row r="229" spans="1:5" s="252" customFormat="1" ht="18" customHeight="1">
      <c r="A229" s="263" t="s">
        <v>250</v>
      </c>
      <c r="B229" s="265">
        <v>46</v>
      </c>
      <c r="C229" s="261">
        <v>40</v>
      </c>
      <c r="D229" s="262">
        <f>C229/B229</f>
        <v>0.8695652173913043</v>
      </c>
      <c r="E229" s="259"/>
    </row>
    <row r="230" spans="1:5" s="252" customFormat="1" ht="18" customHeight="1">
      <c r="A230" s="263" t="s">
        <v>251</v>
      </c>
      <c r="B230" s="264"/>
      <c r="C230" s="261">
        <v>410</v>
      </c>
      <c r="D230" s="262" t="e">
        <f>C230/B230</f>
        <v>#DIV/0!</v>
      </c>
      <c r="E230" s="259"/>
    </row>
    <row r="231" spans="1:5" s="252" customFormat="1" ht="18" customHeight="1">
      <c r="A231" s="266" t="s">
        <v>252</v>
      </c>
      <c r="B231" s="265"/>
      <c r="C231" s="261"/>
      <c r="D231" s="262"/>
      <c r="E231" s="259"/>
    </row>
    <row r="232" spans="1:5" s="252" customFormat="1" ht="18" customHeight="1">
      <c r="A232" s="266" t="s">
        <v>253</v>
      </c>
      <c r="B232" s="265">
        <v>411</v>
      </c>
      <c r="C232" s="261">
        <v>410</v>
      </c>
      <c r="D232" s="262">
        <f>C232/B232</f>
        <v>0.9975669099756691</v>
      </c>
      <c r="E232" s="259"/>
    </row>
    <row r="233" spans="1:5" s="252" customFormat="1" ht="18" customHeight="1">
      <c r="A233" s="288" t="s">
        <v>254</v>
      </c>
      <c r="B233" s="260"/>
      <c r="C233" s="261">
        <v>0</v>
      </c>
      <c r="D233" s="262"/>
      <c r="E233" s="259"/>
    </row>
    <row r="234" spans="1:5" s="252" customFormat="1" ht="18" customHeight="1">
      <c r="A234" s="263" t="s">
        <v>255</v>
      </c>
      <c r="B234" s="265"/>
      <c r="C234" s="261"/>
      <c r="D234" s="262"/>
      <c r="E234" s="259"/>
    </row>
    <row r="235" spans="1:5" s="252" customFormat="1" ht="18" customHeight="1">
      <c r="A235" s="263" t="s">
        <v>256</v>
      </c>
      <c r="B235" s="265"/>
      <c r="C235" s="261"/>
      <c r="D235" s="262"/>
      <c r="E235" s="259"/>
    </row>
    <row r="236" spans="1:5" s="252" customFormat="1" ht="18" customHeight="1">
      <c r="A236" s="263" t="s">
        <v>257</v>
      </c>
      <c r="B236" s="265"/>
      <c r="C236" s="261"/>
      <c r="D236" s="262"/>
      <c r="E236" s="259"/>
    </row>
    <row r="237" spans="1:5" s="252" customFormat="1" ht="18" customHeight="1">
      <c r="A237" s="288" t="s">
        <v>258</v>
      </c>
      <c r="B237" s="260">
        <v>363</v>
      </c>
      <c r="C237" s="261">
        <v>340</v>
      </c>
      <c r="D237" s="262">
        <f>C237/B237</f>
        <v>0.9366391184573003</v>
      </c>
      <c r="E237" s="259"/>
    </row>
    <row r="238" spans="1:5" s="252" customFormat="1" ht="18" customHeight="1">
      <c r="A238" s="266" t="s">
        <v>259</v>
      </c>
      <c r="B238" s="260">
        <v>363</v>
      </c>
      <c r="C238" s="261">
        <v>340</v>
      </c>
      <c r="D238" s="262">
        <f>C238/B238</f>
        <v>0.9366391184573003</v>
      </c>
      <c r="E238" s="259"/>
    </row>
    <row r="239" spans="1:5" s="252" customFormat="1" ht="18" customHeight="1">
      <c r="A239" s="266" t="s">
        <v>260</v>
      </c>
      <c r="B239" s="265"/>
      <c r="C239" s="261"/>
      <c r="D239" s="262"/>
      <c r="E239" s="259"/>
    </row>
    <row r="240" spans="1:5" s="252" customFormat="1" ht="18" customHeight="1">
      <c r="A240" s="263" t="s">
        <v>261</v>
      </c>
      <c r="B240" s="265"/>
      <c r="C240" s="261"/>
      <c r="D240" s="262"/>
      <c r="E240" s="259"/>
    </row>
    <row r="241" spans="1:5" s="252" customFormat="1" ht="18" customHeight="1">
      <c r="A241" s="263" t="s">
        <v>262</v>
      </c>
      <c r="B241" s="265">
        <v>40</v>
      </c>
      <c r="C241" s="261">
        <v>20</v>
      </c>
      <c r="D241" s="262">
        <f>C241/B241</f>
        <v>0.5</v>
      </c>
      <c r="E241" s="259"/>
    </row>
    <row r="242" spans="1:5" s="252" customFormat="1" ht="18" customHeight="1">
      <c r="A242" s="263" t="s">
        <v>263</v>
      </c>
      <c r="B242" s="265"/>
      <c r="C242" s="261"/>
      <c r="D242" s="262"/>
      <c r="E242" s="259"/>
    </row>
    <row r="243" spans="1:5" s="252" customFormat="1" ht="18" customHeight="1">
      <c r="A243" s="266" t="s">
        <v>264</v>
      </c>
      <c r="B243" s="265"/>
      <c r="C243" s="261"/>
      <c r="D243" s="262"/>
      <c r="E243" s="259"/>
    </row>
    <row r="244" spans="1:5" s="252" customFormat="1" ht="18" customHeight="1">
      <c r="A244" s="266" t="s">
        <v>265</v>
      </c>
      <c r="B244" s="265"/>
      <c r="C244" s="261"/>
      <c r="D244" s="262"/>
      <c r="E244" s="259"/>
    </row>
    <row r="245" spans="1:5" s="252" customFormat="1" ht="18" customHeight="1">
      <c r="A245" s="266" t="s">
        <v>266</v>
      </c>
      <c r="B245" s="265"/>
      <c r="C245" s="261"/>
      <c r="D245" s="262"/>
      <c r="E245" s="259"/>
    </row>
    <row r="246" spans="1:5" s="252" customFormat="1" ht="18" customHeight="1">
      <c r="A246" s="266" t="s">
        <v>267</v>
      </c>
      <c r="B246" s="265"/>
      <c r="C246" s="261"/>
      <c r="D246" s="262"/>
      <c r="E246" s="259"/>
    </row>
    <row r="247" spans="1:5" s="252" customFormat="1" ht="18" customHeight="1">
      <c r="A247" s="266" t="s">
        <v>268</v>
      </c>
      <c r="B247" s="265">
        <v>323</v>
      </c>
      <c r="C247" s="261">
        <v>320</v>
      </c>
      <c r="D247" s="262">
        <f>C247/B247</f>
        <v>0.9907120743034056</v>
      </c>
      <c r="E247" s="259"/>
    </row>
    <row r="248" spans="1:5" s="252" customFormat="1" ht="18" customHeight="1">
      <c r="A248" s="266" t="s">
        <v>269</v>
      </c>
      <c r="B248" s="265"/>
      <c r="C248" s="261"/>
      <c r="D248" s="262"/>
      <c r="E248" s="259"/>
    </row>
    <row r="249" spans="1:5" s="252" customFormat="1" ht="18" customHeight="1">
      <c r="A249" s="288" t="s">
        <v>270</v>
      </c>
      <c r="B249" s="260">
        <v>16399</v>
      </c>
      <c r="C249" s="261">
        <v>17297</v>
      </c>
      <c r="D249" s="262">
        <f>C249/B249</f>
        <v>1.0547594365510091</v>
      </c>
      <c r="E249" s="259"/>
    </row>
    <row r="250" spans="1:5" s="252" customFormat="1" ht="18" customHeight="1">
      <c r="A250" s="263" t="s">
        <v>271</v>
      </c>
      <c r="B250" s="260">
        <v>25</v>
      </c>
      <c r="C250" s="261">
        <v>50</v>
      </c>
      <c r="D250" s="262">
        <f>C250/B250</f>
        <v>2</v>
      </c>
      <c r="E250" s="259"/>
    </row>
    <row r="251" spans="1:5" s="252" customFormat="1" ht="18" customHeight="1">
      <c r="A251" s="263" t="s">
        <v>272</v>
      </c>
      <c r="B251" s="265">
        <v>25</v>
      </c>
      <c r="C251" s="261">
        <v>50</v>
      </c>
      <c r="D251" s="262">
        <f>C251/B251</f>
        <v>2</v>
      </c>
      <c r="E251" s="259"/>
    </row>
    <row r="252" spans="1:5" s="252" customFormat="1" ht="18" customHeight="1">
      <c r="A252" s="266" t="s">
        <v>273</v>
      </c>
      <c r="B252" s="265"/>
      <c r="C252" s="261"/>
      <c r="D252" s="262"/>
      <c r="E252" s="259"/>
    </row>
    <row r="253" spans="1:5" s="252" customFormat="1" ht="18" customHeight="1">
      <c r="A253" s="266" t="s">
        <v>274</v>
      </c>
      <c r="B253" s="260">
        <v>14439</v>
      </c>
      <c r="C253" s="261">
        <v>15382</v>
      </c>
      <c r="D253" s="262">
        <f>C253/B253</f>
        <v>1.0653092319412703</v>
      </c>
      <c r="E253" s="259"/>
    </row>
    <row r="254" spans="1:5" s="252" customFormat="1" ht="18" customHeight="1">
      <c r="A254" s="266" t="s">
        <v>127</v>
      </c>
      <c r="B254" s="265">
        <v>6564</v>
      </c>
      <c r="C254" s="261">
        <v>6465</v>
      </c>
      <c r="D254" s="262">
        <f>C254/B254</f>
        <v>0.9849177330895795</v>
      </c>
      <c r="E254" s="259"/>
    </row>
    <row r="255" spans="1:5" s="252" customFormat="1" ht="18" customHeight="1">
      <c r="A255" s="266" t="s">
        <v>128</v>
      </c>
      <c r="B255" s="265">
        <v>7804</v>
      </c>
      <c r="C255" s="261">
        <v>8867</v>
      </c>
      <c r="D255" s="262">
        <f>C255/B255</f>
        <v>1.1362121988723732</v>
      </c>
      <c r="E255" s="259"/>
    </row>
    <row r="256" spans="1:5" s="252" customFormat="1" ht="18" customHeight="1">
      <c r="A256" s="266" t="s">
        <v>129</v>
      </c>
      <c r="B256" s="265"/>
      <c r="C256" s="261"/>
      <c r="D256" s="262"/>
      <c r="E256" s="259"/>
    </row>
    <row r="257" spans="1:5" s="252" customFormat="1" ht="18" customHeight="1">
      <c r="A257" s="266" t="s">
        <v>168</v>
      </c>
      <c r="B257" s="265"/>
      <c r="C257" s="261"/>
      <c r="D257" s="262"/>
      <c r="E257" s="259"/>
    </row>
    <row r="258" spans="1:5" s="252" customFormat="1" ht="18" customHeight="1">
      <c r="A258" s="266" t="s">
        <v>275</v>
      </c>
      <c r="B258" s="265">
        <v>54</v>
      </c>
      <c r="C258" s="261">
        <v>50</v>
      </c>
      <c r="D258" s="262">
        <f>C258/B258</f>
        <v>0.9259259259259259</v>
      </c>
      <c r="E258" s="259"/>
    </row>
    <row r="259" spans="1:5" s="252" customFormat="1" ht="18" customHeight="1">
      <c r="A259" s="266" t="s">
        <v>276</v>
      </c>
      <c r="B259" s="265"/>
      <c r="C259" s="261"/>
      <c r="D259" s="262"/>
      <c r="E259" s="259"/>
    </row>
    <row r="260" spans="1:5" s="252" customFormat="1" ht="18" customHeight="1">
      <c r="A260" s="266" t="s">
        <v>277</v>
      </c>
      <c r="B260" s="265"/>
      <c r="C260" s="261"/>
      <c r="D260" s="262"/>
      <c r="E260" s="259"/>
    </row>
    <row r="261" spans="1:5" s="252" customFormat="1" ht="18" customHeight="1">
      <c r="A261" s="266" t="s">
        <v>278</v>
      </c>
      <c r="B261" s="265"/>
      <c r="C261" s="261"/>
      <c r="D261" s="262"/>
      <c r="E261" s="259"/>
    </row>
    <row r="262" spans="1:5" s="252" customFormat="1" ht="18" customHeight="1">
      <c r="A262" s="266" t="s">
        <v>136</v>
      </c>
      <c r="B262" s="265"/>
      <c r="C262" s="261"/>
      <c r="D262" s="262"/>
      <c r="E262" s="259"/>
    </row>
    <row r="263" spans="1:5" s="252" customFormat="1" ht="18" customHeight="1">
      <c r="A263" s="266" t="s">
        <v>279</v>
      </c>
      <c r="B263" s="265">
        <v>17</v>
      </c>
      <c r="C263" s="261"/>
      <c r="D263" s="262">
        <f>C263/B263</f>
        <v>0</v>
      </c>
      <c r="E263" s="259"/>
    </row>
    <row r="264" spans="1:5" s="252" customFormat="1" ht="18" customHeight="1">
      <c r="A264" s="263" t="s">
        <v>280</v>
      </c>
      <c r="B264" s="260"/>
      <c r="C264" s="261">
        <v>0</v>
      </c>
      <c r="D264" s="262"/>
      <c r="E264" s="259"/>
    </row>
    <row r="265" spans="1:5" s="252" customFormat="1" ht="18" customHeight="1">
      <c r="A265" s="263" t="s">
        <v>127</v>
      </c>
      <c r="B265" s="265"/>
      <c r="C265" s="261"/>
      <c r="D265" s="262"/>
      <c r="E265" s="259"/>
    </row>
    <row r="266" spans="1:5" s="252" customFormat="1" ht="18" customHeight="1">
      <c r="A266" s="263" t="s">
        <v>128</v>
      </c>
      <c r="B266" s="265"/>
      <c r="C266" s="261"/>
      <c r="D266" s="262"/>
      <c r="E266" s="259"/>
    </row>
    <row r="267" spans="1:5" s="252" customFormat="1" ht="18" customHeight="1">
      <c r="A267" s="266" t="s">
        <v>129</v>
      </c>
      <c r="B267" s="265"/>
      <c r="C267" s="261"/>
      <c r="D267" s="262"/>
      <c r="E267" s="259"/>
    </row>
    <row r="268" spans="1:5" s="252" customFormat="1" ht="18" customHeight="1">
      <c r="A268" s="266" t="s">
        <v>281</v>
      </c>
      <c r="B268" s="265"/>
      <c r="C268" s="261"/>
      <c r="D268" s="262"/>
      <c r="E268" s="259"/>
    </row>
    <row r="269" spans="1:5" s="252" customFormat="1" ht="18" customHeight="1">
      <c r="A269" s="266" t="s">
        <v>136</v>
      </c>
      <c r="B269" s="265"/>
      <c r="C269" s="261"/>
      <c r="D269" s="262"/>
      <c r="E269" s="259"/>
    </row>
    <row r="270" spans="1:5" s="252" customFormat="1" ht="18" customHeight="1">
      <c r="A270" s="259" t="s">
        <v>282</v>
      </c>
      <c r="B270" s="265"/>
      <c r="C270" s="261"/>
      <c r="D270" s="262"/>
      <c r="E270" s="259"/>
    </row>
    <row r="271" spans="1:5" s="252" customFormat="1" ht="18" customHeight="1">
      <c r="A271" s="267" t="s">
        <v>283</v>
      </c>
      <c r="B271" s="260">
        <v>211</v>
      </c>
      <c r="C271" s="261">
        <v>150</v>
      </c>
      <c r="D271" s="262">
        <f>C271/B271</f>
        <v>0.7109004739336493</v>
      </c>
      <c r="E271" s="259"/>
    </row>
    <row r="272" spans="1:5" s="252" customFormat="1" ht="18" customHeight="1">
      <c r="A272" s="263" t="s">
        <v>127</v>
      </c>
      <c r="B272" s="265">
        <v>199</v>
      </c>
      <c r="C272" s="261">
        <v>150</v>
      </c>
      <c r="D272" s="262">
        <f>C272/B272</f>
        <v>0.7537688442211056</v>
      </c>
      <c r="E272" s="259"/>
    </row>
    <row r="273" spans="1:5" s="252" customFormat="1" ht="18" customHeight="1">
      <c r="A273" s="263" t="s">
        <v>128</v>
      </c>
      <c r="B273" s="265">
        <v>12</v>
      </c>
      <c r="C273" s="261"/>
      <c r="D273" s="262">
        <f>C273/B273</f>
        <v>0</v>
      </c>
      <c r="E273" s="259"/>
    </row>
    <row r="274" spans="1:5" s="252" customFormat="1" ht="18" customHeight="1">
      <c r="A274" s="266" t="s">
        <v>129</v>
      </c>
      <c r="B274" s="265"/>
      <c r="C274" s="261"/>
      <c r="D274" s="262"/>
      <c r="E274" s="259"/>
    </row>
    <row r="275" spans="1:5" s="252" customFormat="1" ht="18" customHeight="1">
      <c r="A275" s="266" t="s">
        <v>284</v>
      </c>
      <c r="B275" s="265"/>
      <c r="C275" s="261"/>
      <c r="D275" s="262"/>
      <c r="E275" s="259"/>
    </row>
    <row r="276" spans="1:5" s="252" customFormat="1" ht="18" customHeight="1">
      <c r="A276" s="266" t="s">
        <v>285</v>
      </c>
      <c r="B276" s="265"/>
      <c r="C276" s="261"/>
      <c r="D276" s="262"/>
      <c r="E276" s="259"/>
    </row>
    <row r="277" spans="1:5" s="252" customFormat="1" ht="18" customHeight="1">
      <c r="A277" s="266" t="s">
        <v>136</v>
      </c>
      <c r="B277" s="265"/>
      <c r="C277" s="261"/>
      <c r="D277" s="262"/>
      <c r="E277" s="259"/>
    </row>
    <row r="278" spans="1:5" s="252" customFormat="1" ht="18" customHeight="1">
      <c r="A278" s="266" t="s">
        <v>286</v>
      </c>
      <c r="B278" s="265"/>
      <c r="C278" s="261"/>
      <c r="D278" s="262"/>
      <c r="E278" s="259"/>
    </row>
    <row r="279" spans="1:5" s="252" customFormat="1" ht="18" customHeight="1">
      <c r="A279" s="259" t="s">
        <v>287</v>
      </c>
      <c r="B279" s="260">
        <v>279</v>
      </c>
      <c r="C279" s="261">
        <v>150</v>
      </c>
      <c r="D279" s="262">
        <f>C279/B279</f>
        <v>0.5376344086021505</v>
      </c>
      <c r="E279" s="259"/>
    </row>
    <row r="280" spans="1:5" s="252" customFormat="1" ht="18" customHeight="1">
      <c r="A280" s="263" t="s">
        <v>127</v>
      </c>
      <c r="B280" s="265">
        <v>201</v>
      </c>
      <c r="C280" s="261">
        <v>150</v>
      </c>
      <c r="D280" s="262">
        <f>C280/B280</f>
        <v>0.746268656716418</v>
      </c>
      <c r="E280" s="259"/>
    </row>
    <row r="281" spans="1:5" s="252" customFormat="1" ht="18" customHeight="1">
      <c r="A281" s="263" t="s">
        <v>128</v>
      </c>
      <c r="B281" s="265">
        <v>78</v>
      </c>
      <c r="C281" s="261"/>
      <c r="D281" s="262">
        <f>C281/B281</f>
        <v>0</v>
      </c>
      <c r="E281" s="259"/>
    </row>
    <row r="282" spans="1:5" s="252" customFormat="1" ht="18" customHeight="1">
      <c r="A282" s="263" t="s">
        <v>129</v>
      </c>
      <c r="B282" s="265"/>
      <c r="C282" s="261"/>
      <c r="D282" s="262"/>
      <c r="E282" s="259"/>
    </row>
    <row r="283" spans="1:5" s="252" customFormat="1" ht="18" customHeight="1">
      <c r="A283" s="266" t="s">
        <v>288</v>
      </c>
      <c r="B283" s="265"/>
      <c r="C283" s="261"/>
      <c r="D283" s="262"/>
      <c r="E283" s="259"/>
    </row>
    <row r="284" spans="1:5" s="252" customFormat="1" ht="18" customHeight="1">
      <c r="A284" s="266" t="s">
        <v>289</v>
      </c>
      <c r="B284" s="265"/>
      <c r="C284" s="261"/>
      <c r="D284" s="262"/>
      <c r="E284" s="259"/>
    </row>
    <row r="285" spans="1:5" s="252" customFormat="1" ht="18" customHeight="1">
      <c r="A285" s="266" t="s">
        <v>290</v>
      </c>
      <c r="B285" s="265"/>
      <c r="C285" s="261"/>
      <c r="D285" s="262"/>
      <c r="E285" s="259"/>
    </row>
    <row r="286" spans="1:5" s="252" customFormat="1" ht="18" customHeight="1">
      <c r="A286" s="263" t="s">
        <v>136</v>
      </c>
      <c r="B286" s="265"/>
      <c r="C286" s="261"/>
      <c r="D286" s="262"/>
      <c r="E286" s="259"/>
    </row>
    <row r="287" spans="1:5" s="252" customFormat="1" ht="18" customHeight="1">
      <c r="A287" s="263" t="s">
        <v>291</v>
      </c>
      <c r="B287" s="265"/>
      <c r="C287" s="261"/>
      <c r="D287" s="262"/>
      <c r="E287" s="259"/>
    </row>
    <row r="288" spans="1:5" s="252" customFormat="1" ht="18" customHeight="1">
      <c r="A288" s="263" t="s">
        <v>292</v>
      </c>
      <c r="B288" s="260">
        <v>1400</v>
      </c>
      <c r="C288" s="261">
        <v>1565</v>
      </c>
      <c r="D288" s="262">
        <f>C288/B288</f>
        <v>1.1178571428571429</v>
      </c>
      <c r="E288" s="259"/>
    </row>
    <row r="289" spans="1:5" s="252" customFormat="1" ht="18" customHeight="1">
      <c r="A289" s="266" t="s">
        <v>127</v>
      </c>
      <c r="B289" s="265">
        <v>1106</v>
      </c>
      <c r="C289" s="261">
        <v>1250</v>
      </c>
      <c r="D289" s="262">
        <f>C289/B289</f>
        <v>1.1301989150090417</v>
      </c>
      <c r="E289" s="259"/>
    </row>
    <row r="290" spans="1:5" s="252" customFormat="1" ht="18" customHeight="1">
      <c r="A290" s="266" t="s">
        <v>128</v>
      </c>
      <c r="B290" s="265">
        <v>144</v>
      </c>
      <c r="C290" s="261">
        <v>140</v>
      </c>
      <c r="D290" s="262">
        <f>C290/B290</f>
        <v>0.9722222222222222</v>
      </c>
      <c r="E290" s="259"/>
    </row>
    <row r="291" spans="1:5" s="252" customFormat="1" ht="18" customHeight="1">
      <c r="A291" s="266" t="s">
        <v>129</v>
      </c>
      <c r="B291" s="265"/>
      <c r="C291" s="261"/>
      <c r="D291" s="262"/>
      <c r="E291" s="259"/>
    </row>
    <row r="292" spans="1:5" s="252" customFormat="1" ht="18" customHeight="1">
      <c r="A292" s="259" t="s">
        <v>293</v>
      </c>
      <c r="B292" s="265">
        <v>20</v>
      </c>
      <c r="C292" s="261">
        <v>30</v>
      </c>
      <c r="D292" s="262">
        <f>C292/B292</f>
        <v>1.5</v>
      </c>
      <c r="E292" s="259"/>
    </row>
    <row r="293" spans="1:5" s="252" customFormat="1" ht="18" customHeight="1">
      <c r="A293" s="263" t="s">
        <v>294</v>
      </c>
      <c r="B293" s="265">
        <v>44</v>
      </c>
      <c r="C293" s="261">
        <v>55</v>
      </c>
      <c r="D293" s="262">
        <f>C293/B293</f>
        <v>1.25</v>
      </c>
      <c r="E293" s="259"/>
    </row>
    <row r="294" spans="1:5" s="252" customFormat="1" ht="18" customHeight="1">
      <c r="A294" s="263" t="s">
        <v>295</v>
      </c>
      <c r="B294" s="265"/>
      <c r="C294" s="261"/>
      <c r="D294" s="262"/>
      <c r="E294" s="259"/>
    </row>
    <row r="295" spans="1:5" s="252" customFormat="1" ht="18" customHeight="1">
      <c r="A295" s="267" t="s">
        <v>296</v>
      </c>
      <c r="B295" s="265">
        <v>36</v>
      </c>
      <c r="C295" s="261">
        <v>20</v>
      </c>
      <c r="D295" s="262">
        <f>C295/B295</f>
        <v>0.5555555555555556</v>
      </c>
      <c r="E295" s="259"/>
    </row>
    <row r="296" spans="1:5" s="252" customFormat="1" ht="18" customHeight="1">
      <c r="A296" s="266" t="s">
        <v>297</v>
      </c>
      <c r="B296" s="265"/>
      <c r="C296" s="261"/>
      <c r="D296" s="262"/>
      <c r="E296" s="259"/>
    </row>
    <row r="297" spans="1:5" s="252" customFormat="1" ht="18" customHeight="1">
      <c r="A297" s="266" t="s">
        <v>298</v>
      </c>
      <c r="B297" s="265">
        <v>50</v>
      </c>
      <c r="C297" s="261">
        <v>70</v>
      </c>
      <c r="D297" s="262">
        <f>C297/B297</f>
        <v>1.4</v>
      </c>
      <c r="E297" s="259"/>
    </row>
    <row r="298" spans="1:5" s="252" customFormat="1" ht="18" customHeight="1">
      <c r="A298" s="266" t="s">
        <v>299</v>
      </c>
      <c r="B298" s="265"/>
      <c r="C298" s="261"/>
      <c r="D298" s="262"/>
      <c r="E298" s="259"/>
    </row>
    <row r="299" spans="1:5" s="252" customFormat="1" ht="18" customHeight="1">
      <c r="A299" s="266" t="s">
        <v>168</v>
      </c>
      <c r="B299" s="265"/>
      <c r="C299" s="261"/>
      <c r="D299" s="262"/>
      <c r="E299" s="259"/>
    </row>
    <row r="300" spans="1:5" s="252" customFormat="1" ht="18" customHeight="1">
      <c r="A300" s="266" t="s">
        <v>136</v>
      </c>
      <c r="B300" s="265"/>
      <c r="C300" s="261"/>
      <c r="D300" s="262"/>
      <c r="E300" s="259"/>
    </row>
    <row r="301" spans="1:5" s="252" customFormat="1" ht="18" customHeight="1">
      <c r="A301" s="263" t="s">
        <v>300</v>
      </c>
      <c r="B301" s="265"/>
      <c r="C301" s="261"/>
      <c r="D301" s="262"/>
      <c r="E301" s="259"/>
    </row>
    <row r="302" spans="1:5" s="252" customFormat="1" ht="18" customHeight="1">
      <c r="A302" s="267" t="s">
        <v>301</v>
      </c>
      <c r="B302" s="260"/>
      <c r="C302" s="261">
        <v>0</v>
      </c>
      <c r="D302" s="262"/>
      <c r="E302" s="259"/>
    </row>
    <row r="303" spans="1:5" s="252" customFormat="1" ht="18" customHeight="1">
      <c r="A303" s="263" t="s">
        <v>127</v>
      </c>
      <c r="B303" s="265"/>
      <c r="C303" s="261"/>
      <c r="D303" s="262"/>
      <c r="E303" s="259"/>
    </row>
    <row r="304" spans="1:5" s="252" customFormat="1" ht="18" customHeight="1">
      <c r="A304" s="266" t="s">
        <v>128</v>
      </c>
      <c r="B304" s="265"/>
      <c r="C304" s="261"/>
      <c r="D304" s="262"/>
      <c r="E304" s="259"/>
    </row>
    <row r="305" spans="1:5" s="252" customFormat="1" ht="18" customHeight="1">
      <c r="A305" s="266" t="s">
        <v>129</v>
      </c>
      <c r="B305" s="265"/>
      <c r="C305" s="261"/>
      <c r="D305" s="262"/>
      <c r="E305" s="259"/>
    </row>
    <row r="306" spans="1:5" s="252" customFormat="1" ht="18" customHeight="1">
      <c r="A306" s="266" t="s">
        <v>302</v>
      </c>
      <c r="B306" s="265"/>
      <c r="C306" s="261"/>
      <c r="D306" s="262"/>
      <c r="E306" s="259"/>
    </row>
    <row r="307" spans="1:5" s="252" customFormat="1" ht="18" customHeight="1">
      <c r="A307" s="259" t="s">
        <v>303</v>
      </c>
      <c r="B307" s="265"/>
      <c r="C307" s="261"/>
      <c r="D307" s="262"/>
      <c r="E307" s="259"/>
    </row>
    <row r="308" spans="1:5" s="252" customFormat="1" ht="18" customHeight="1">
      <c r="A308" s="263" t="s">
        <v>304</v>
      </c>
      <c r="B308" s="265"/>
      <c r="C308" s="261"/>
      <c r="D308" s="262"/>
      <c r="E308" s="259"/>
    </row>
    <row r="309" spans="1:5" s="252" customFormat="1" ht="18" customHeight="1">
      <c r="A309" s="263" t="s">
        <v>168</v>
      </c>
      <c r="B309" s="265"/>
      <c r="C309" s="261"/>
      <c r="D309" s="262"/>
      <c r="E309" s="259"/>
    </row>
    <row r="310" spans="1:5" s="252" customFormat="1" ht="18" customHeight="1">
      <c r="A310" s="263" t="s">
        <v>136</v>
      </c>
      <c r="B310" s="265"/>
      <c r="C310" s="261"/>
      <c r="D310" s="262"/>
      <c r="E310" s="259"/>
    </row>
    <row r="311" spans="1:5" s="252" customFormat="1" ht="18" customHeight="1">
      <c r="A311" s="263" t="s">
        <v>305</v>
      </c>
      <c r="B311" s="265"/>
      <c r="C311" s="261"/>
      <c r="D311" s="262"/>
      <c r="E311" s="259"/>
    </row>
    <row r="312" spans="1:5" s="252" customFormat="1" ht="18" customHeight="1">
      <c r="A312" s="266" t="s">
        <v>306</v>
      </c>
      <c r="B312" s="260"/>
      <c r="C312" s="261">
        <v>0</v>
      </c>
      <c r="D312" s="262"/>
      <c r="E312" s="259"/>
    </row>
    <row r="313" spans="1:5" s="252" customFormat="1" ht="18" customHeight="1">
      <c r="A313" s="266" t="s">
        <v>127</v>
      </c>
      <c r="B313" s="265"/>
      <c r="C313" s="261"/>
      <c r="D313" s="262"/>
      <c r="E313" s="259"/>
    </row>
    <row r="314" spans="1:5" s="252" customFormat="1" ht="18" customHeight="1">
      <c r="A314" s="266" t="s">
        <v>128</v>
      </c>
      <c r="B314" s="265"/>
      <c r="C314" s="261"/>
      <c r="D314" s="262"/>
      <c r="E314" s="259"/>
    </row>
    <row r="315" spans="1:5" s="252" customFormat="1" ht="18" customHeight="1">
      <c r="A315" s="263" t="s">
        <v>129</v>
      </c>
      <c r="B315" s="265"/>
      <c r="C315" s="261"/>
      <c r="D315" s="262"/>
      <c r="E315" s="259"/>
    </row>
    <row r="316" spans="1:5" s="252" customFormat="1" ht="18" customHeight="1">
      <c r="A316" s="263" t="s">
        <v>307</v>
      </c>
      <c r="B316" s="265"/>
      <c r="C316" s="261"/>
      <c r="D316" s="262"/>
      <c r="E316" s="259"/>
    </row>
    <row r="317" spans="1:5" s="252" customFormat="1" ht="18" customHeight="1">
      <c r="A317" s="263" t="s">
        <v>308</v>
      </c>
      <c r="B317" s="265"/>
      <c r="C317" s="261"/>
      <c r="D317" s="262"/>
      <c r="E317" s="259"/>
    </row>
    <row r="318" spans="1:5" s="252" customFormat="1" ht="18" customHeight="1">
      <c r="A318" s="266" t="s">
        <v>309</v>
      </c>
      <c r="B318" s="265"/>
      <c r="C318" s="261"/>
      <c r="D318" s="262"/>
      <c r="E318" s="259"/>
    </row>
    <row r="319" spans="1:5" s="252" customFormat="1" ht="18" customHeight="1">
      <c r="A319" s="266" t="s">
        <v>168</v>
      </c>
      <c r="B319" s="265"/>
      <c r="C319" s="261"/>
      <c r="D319" s="262"/>
      <c r="E319" s="259"/>
    </row>
    <row r="320" spans="1:5" s="252" customFormat="1" ht="18" customHeight="1">
      <c r="A320" s="266" t="s">
        <v>136</v>
      </c>
      <c r="B320" s="265"/>
      <c r="C320" s="261"/>
      <c r="D320" s="262"/>
      <c r="E320" s="259"/>
    </row>
    <row r="321" spans="1:5" s="252" customFormat="1" ht="18" customHeight="1">
      <c r="A321" s="266" t="s">
        <v>310</v>
      </c>
      <c r="B321" s="265"/>
      <c r="C321" s="261"/>
      <c r="D321" s="262"/>
      <c r="E321" s="259"/>
    </row>
    <row r="322" spans="1:5" s="252" customFormat="1" ht="18" customHeight="1">
      <c r="A322" s="259" t="s">
        <v>311</v>
      </c>
      <c r="B322" s="260"/>
      <c r="C322" s="261">
        <v>0</v>
      </c>
      <c r="D322" s="262"/>
      <c r="E322" s="259"/>
    </row>
    <row r="323" spans="1:5" s="252" customFormat="1" ht="18" customHeight="1">
      <c r="A323" s="263" t="s">
        <v>127</v>
      </c>
      <c r="B323" s="265"/>
      <c r="C323" s="261"/>
      <c r="D323" s="262"/>
      <c r="E323" s="259"/>
    </row>
    <row r="324" spans="1:5" s="252" customFormat="1" ht="18" customHeight="1">
      <c r="A324" s="263" t="s">
        <v>128</v>
      </c>
      <c r="B324" s="265"/>
      <c r="C324" s="261"/>
      <c r="D324" s="262"/>
      <c r="E324" s="259"/>
    </row>
    <row r="325" spans="1:5" s="252" customFormat="1" ht="18" customHeight="1">
      <c r="A325" s="267" t="s">
        <v>129</v>
      </c>
      <c r="B325" s="265"/>
      <c r="C325" s="261"/>
      <c r="D325" s="262"/>
      <c r="E325" s="259"/>
    </row>
    <row r="326" spans="1:5" s="252" customFormat="1" ht="18" customHeight="1">
      <c r="A326" s="268" t="s">
        <v>312</v>
      </c>
      <c r="B326" s="265"/>
      <c r="C326" s="261"/>
      <c r="D326" s="262"/>
      <c r="E326" s="259"/>
    </row>
    <row r="327" spans="1:5" s="252" customFormat="1" ht="18" customHeight="1">
      <c r="A327" s="266" t="s">
        <v>313</v>
      </c>
      <c r="B327" s="265"/>
      <c r="C327" s="261"/>
      <c r="D327" s="262"/>
      <c r="E327" s="259"/>
    </row>
    <row r="328" spans="1:5" s="252" customFormat="1" ht="18" customHeight="1">
      <c r="A328" s="266" t="s">
        <v>136</v>
      </c>
      <c r="B328" s="265"/>
      <c r="C328" s="261"/>
      <c r="D328" s="262"/>
      <c r="E328" s="259"/>
    </row>
    <row r="329" spans="1:5" s="252" customFormat="1" ht="18" customHeight="1">
      <c r="A329" s="263" t="s">
        <v>314</v>
      </c>
      <c r="B329" s="265"/>
      <c r="C329" s="261"/>
      <c r="D329" s="262"/>
      <c r="E329" s="259"/>
    </row>
    <row r="330" spans="1:5" s="252" customFormat="1" ht="18" customHeight="1">
      <c r="A330" s="263" t="s">
        <v>315</v>
      </c>
      <c r="B330" s="260"/>
      <c r="C330" s="261">
        <v>0</v>
      </c>
      <c r="D330" s="262"/>
      <c r="E330" s="259"/>
    </row>
    <row r="331" spans="1:5" s="252" customFormat="1" ht="18" customHeight="1">
      <c r="A331" s="263" t="s">
        <v>127</v>
      </c>
      <c r="B331" s="265"/>
      <c r="C331" s="261"/>
      <c r="D331" s="262"/>
      <c r="E331" s="259"/>
    </row>
    <row r="332" spans="1:5" s="252" customFormat="1" ht="18" customHeight="1">
      <c r="A332" s="266" t="s">
        <v>128</v>
      </c>
      <c r="B332" s="265"/>
      <c r="C332" s="261"/>
      <c r="D332" s="262"/>
      <c r="E332" s="259"/>
    </row>
    <row r="333" spans="1:5" s="252" customFormat="1" ht="18" customHeight="1">
      <c r="A333" s="263" t="s">
        <v>168</v>
      </c>
      <c r="B333" s="265"/>
      <c r="C333" s="261"/>
      <c r="D333" s="262"/>
      <c r="E333" s="259"/>
    </row>
    <row r="334" spans="1:5" s="252" customFormat="1" ht="18" customHeight="1">
      <c r="A334" s="266" t="s">
        <v>316</v>
      </c>
      <c r="B334" s="265"/>
      <c r="C334" s="261"/>
      <c r="D334" s="262"/>
      <c r="E334" s="259"/>
    </row>
    <row r="335" spans="1:5" s="252" customFormat="1" ht="18" customHeight="1">
      <c r="A335" s="263" t="s">
        <v>317</v>
      </c>
      <c r="B335" s="265"/>
      <c r="C335" s="261"/>
      <c r="D335" s="262"/>
      <c r="E335" s="259"/>
    </row>
    <row r="336" spans="1:5" s="252" customFormat="1" ht="18" customHeight="1">
      <c r="A336" s="263" t="s">
        <v>318</v>
      </c>
      <c r="B336" s="260">
        <v>45</v>
      </c>
      <c r="C336" s="261">
        <v>0</v>
      </c>
      <c r="D336" s="262">
        <f>C336/B336</f>
        <v>0</v>
      </c>
      <c r="E336" s="259"/>
    </row>
    <row r="337" spans="1:5" s="252" customFormat="1" ht="18" customHeight="1">
      <c r="A337" s="263" t="s">
        <v>319</v>
      </c>
      <c r="B337" s="265"/>
      <c r="C337" s="261"/>
      <c r="D337" s="262"/>
      <c r="E337" s="259"/>
    </row>
    <row r="338" spans="1:5" s="252" customFormat="1" ht="18" customHeight="1">
      <c r="A338" s="263" t="s">
        <v>320</v>
      </c>
      <c r="B338" s="265">
        <v>45</v>
      </c>
      <c r="C338" s="261"/>
      <c r="D338" s="262">
        <f>C338/B338</f>
        <v>0</v>
      </c>
      <c r="E338" s="259"/>
    </row>
    <row r="339" spans="1:5" s="252" customFormat="1" ht="18" customHeight="1">
      <c r="A339" s="288" t="s">
        <v>321</v>
      </c>
      <c r="B339" s="260">
        <v>78349</v>
      </c>
      <c r="C339" s="261">
        <v>85530</v>
      </c>
      <c r="D339" s="262">
        <f>C339/B339</f>
        <v>1.0916540096236071</v>
      </c>
      <c r="E339" s="259"/>
    </row>
    <row r="340" spans="1:5" s="252" customFormat="1" ht="18" customHeight="1">
      <c r="A340" s="266" t="s">
        <v>322</v>
      </c>
      <c r="B340" s="260">
        <v>2269</v>
      </c>
      <c r="C340" s="261">
        <v>2957</v>
      </c>
      <c r="D340" s="262">
        <f>C340/B340</f>
        <v>1.3032172763331864</v>
      </c>
      <c r="E340" s="259"/>
    </row>
    <row r="341" spans="1:5" s="252" customFormat="1" ht="18" customHeight="1">
      <c r="A341" s="263" t="s">
        <v>127</v>
      </c>
      <c r="B341" s="265">
        <v>686</v>
      </c>
      <c r="C341" s="261">
        <v>957</v>
      </c>
      <c r="D341" s="262">
        <f>C341/B341</f>
        <v>1.3950437317784257</v>
      </c>
      <c r="E341" s="259"/>
    </row>
    <row r="342" spans="1:5" s="252" customFormat="1" ht="18" customHeight="1">
      <c r="A342" s="263" t="s">
        <v>128</v>
      </c>
      <c r="B342" s="265">
        <v>1583</v>
      </c>
      <c r="C342" s="261">
        <v>2000</v>
      </c>
      <c r="D342" s="262">
        <f>C342/B342</f>
        <v>1.2634238787113077</v>
      </c>
      <c r="E342" s="259"/>
    </row>
    <row r="343" spans="1:5" s="252" customFormat="1" ht="18" customHeight="1">
      <c r="A343" s="263" t="s">
        <v>129</v>
      </c>
      <c r="B343" s="265"/>
      <c r="C343" s="261"/>
      <c r="D343" s="262"/>
      <c r="E343" s="259"/>
    </row>
    <row r="344" spans="1:5" s="252" customFormat="1" ht="18" customHeight="1">
      <c r="A344" s="268" t="s">
        <v>323</v>
      </c>
      <c r="B344" s="265"/>
      <c r="C344" s="261"/>
      <c r="D344" s="262"/>
      <c r="E344" s="259"/>
    </row>
    <row r="345" spans="1:5" s="252" customFormat="1" ht="18" customHeight="1">
      <c r="A345" s="263" t="s">
        <v>324</v>
      </c>
      <c r="B345" s="260">
        <v>68292</v>
      </c>
      <c r="C345" s="261">
        <v>74200</v>
      </c>
      <c r="D345" s="262">
        <f>C345/B345</f>
        <v>1.086510865108651</v>
      </c>
      <c r="E345" s="259"/>
    </row>
    <row r="346" spans="1:5" s="252" customFormat="1" ht="18" customHeight="1">
      <c r="A346" s="263" t="s">
        <v>325</v>
      </c>
      <c r="B346" s="265">
        <v>2111</v>
      </c>
      <c r="C346" s="261">
        <v>3000</v>
      </c>
      <c r="D346" s="262">
        <f>C346/B346</f>
        <v>1.4211274277593557</v>
      </c>
      <c r="E346" s="259"/>
    </row>
    <row r="347" spans="1:5" s="252" customFormat="1" ht="18" customHeight="1">
      <c r="A347" s="263" t="s">
        <v>326</v>
      </c>
      <c r="B347" s="265">
        <v>33289</v>
      </c>
      <c r="C347" s="261">
        <v>36000</v>
      </c>
      <c r="D347" s="262">
        <f>C347/B347</f>
        <v>1.0814383129562317</v>
      </c>
      <c r="E347" s="259"/>
    </row>
    <row r="348" spans="1:5" s="252" customFormat="1" ht="18" customHeight="1">
      <c r="A348" s="266" t="s">
        <v>327</v>
      </c>
      <c r="B348" s="265">
        <v>21998</v>
      </c>
      <c r="C348" s="261">
        <v>23000</v>
      </c>
      <c r="D348" s="262">
        <f>C348/B348</f>
        <v>1.0455495954177652</v>
      </c>
      <c r="E348" s="259"/>
    </row>
    <row r="349" spans="1:5" s="252" customFormat="1" ht="18" customHeight="1">
      <c r="A349" s="266" t="s">
        <v>328</v>
      </c>
      <c r="B349" s="265">
        <v>10719</v>
      </c>
      <c r="C349" s="261">
        <v>12000</v>
      </c>
      <c r="D349" s="262">
        <f>C349/B349</f>
        <v>1.119507416736636</v>
      </c>
      <c r="E349" s="259"/>
    </row>
    <row r="350" spans="1:5" s="252" customFormat="1" ht="18" customHeight="1">
      <c r="A350" s="266" t="s">
        <v>329</v>
      </c>
      <c r="B350" s="265"/>
      <c r="C350" s="261"/>
      <c r="D350" s="262"/>
      <c r="E350" s="259"/>
    </row>
    <row r="351" spans="1:5" s="252" customFormat="1" ht="18" customHeight="1">
      <c r="A351" s="263" t="s">
        <v>330</v>
      </c>
      <c r="B351" s="265">
        <v>175</v>
      </c>
      <c r="C351" s="261">
        <v>200</v>
      </c>
      <c r="D351" s="262">
        <f>C351/B351</f>
        <v>1.1428571428571428</v>
      </c>
      <c r="E351" s="259"/>
    </row>
    <row r="352" spans="1:5" s="252" customFormat="1" ht="18" customHeight="1">
      <c r="A352" s="263" t="s">
        <v>331</v>
      </c>
      <c r="B352" s="260">
        <v>3089</v>
      </c>
      <c r="C352" s="261">
        <v>3200</v>
      </c>
      <c r="D352" s="262">
        <f>C352/B352</f>
        <v>1.0359339592101005</v>
      </c>
      <c r="E352" s="259"/>
    </row>
    <row r="353" spans="1:5" s="252" customFormat="1" ht="18" customHeight="1">
      <c r="A353" s="263" t="s">
        <v>332</v>
      </c>
      <c r="B353" s="265"/>
      <c r="C353" s="261"/>
      <c r="D353" s="262"/>
      <c r="E353" s="259"/>
    </row>
    <row r="354" spans="1:5" s="252" customFormat="1" ht="18" customHeight="1">
      <c r="A354" s="263" t="s">
        <v>333</v>
      </c>
      <c r="B354" s="265">
        <v>3089</v>
      </c>
      <c r="C354" s="261">
        <v>3200</v>
      </c>
      <c r="D354" s="262">
        <f>C354/B354</f>
        <v>1.0359339592101005</v>
      </c>
      <c r="E354" s="259"/>
    </row>
    <row r="355" spans="1:5" s="252" customFormat="1" ht="18" customHeight="1">
      <c r="A355" s="263" t="s">
        <v>334</v>
      </c>
      <c r="B355" s="265"/>
      <c r="C355" s="261"/>
      <c r="D355" s="262"/>
      <c r="E355" s="259"/>
    </row>
    <row r="356" spans="1:5" s="252" customFormat="1" ht="18" customHeight="1">
      <c r="A356" s="266" t="s">
        <v>335</v>
      </c>
      <c r="B356" s="265"/>
      <c r="C356" s="261"/>
      <c r="D356" s="262"/>
      <c r="E356" s="259"/>
    </row>
    <row r="357" spans="1:5" s="252" customFormat="1" ht="18" customHeight="1">
      <c r="A357" s="266" t="s">
        <v>336</v>
      </c>
      <c r="B357" s="265"/>
      <c r="C357" s="261"/>
      <c r="D357" s="262"/>
      <c r="E357" s="259"/>
    </row>
    <row r="358" spans="1:5" s="252" customFormat="1" ht="18" customHeight="1">
      <c r="A358" s="259" t="s">
        <v>337</v>
      </c>
      <c r="B358" s="260"/>
      <c r="C358" s="261">
        <v>0</v>
      </c>
      <c r="D358" s="262"/>
      <c r="E358" s="259"/>
    </row>
    <row r="359" spans="1:5" s="252" customFormat="1" ht="18" customHeight="1">
      <c r="A359" s="263" t="s">
        <v>338</v>
      </c>
      <c r="B359" s="265"/>
      <c r="C359" s="261"/>
      <c r="D359" s="262"/>
      <c r="E359" s="259"/>
    </row>
    <row r="360" spans="1:5" s="252" customFormat="1" ht="18" customHeight="1">
      <c r="A360" s="263" t="s">
        <v>339</v>
      </c>
      <c r="B360" s="265"/>
      <c r="C360" s="261"/>
      <c r="D360" s="262"/>
      <c r="E360" s="259"/>
    </row>
    <row r="361" spans="1:5" s="252" customFormat="1" ht="18" customHeight="1">
      <c r="A361" s="263" t="s">
        <v>340</v>
      </c>
      <c r="B361" s="265"/>
      <c r="C361" s="261"/>
      <c r="D361" s="262"/>
      <c r="E361" s="259"/>
    </row>
    <row r="362" spans="1:5" s="252" customFormat="1" ht="18" customHeight="1">
      <c r="A362" s="266" t="s">
        <v>341</v>
      </c>
      <c r="B362" s="265"/>
      <c r="C362" s="261"/>
      <c r="D362" s="262"/>
      <c r="E362" s="259"/>
    </row>
    <row r="363" spans="1:5" s="252" customFormat="1" ht="18" customHeight="1">
      <c r="A363" s="266" t="s">
        <v>342</v>
      </c>
      <c r="B363" s="265"/>
      <c r="C363" s="261"/>
      <c r="D363" s="262"/>
      <c r="E363" s="259"/>
    </row>
    <row r="364" spans="1:5" s="252" customFormat="1" ht="18" customHeight="1">
      <c r="A364" s="266" t="s">
        <v>343</v>
      </c>
      <c r="B364" s="260"/>
      <c r="C364" s="261">
        <v>0</v>
      </c>
      <c r="D364" s="262"/>
      <c r="E364" s="259"/>
    </row>
    <row r="365" spans="1:5" s="252" customFormat="1" ht="18" customHeight="1">
      <c r="A365" s="263" t="s">
        <v>344</v>
      </c>
      <c r="B365" s="265"/>
      <c r="C365" s="261"/>
      <c r="D365" s="262"/>
      <c r="E365" s="259"/>
    </row>
    <row r="366" spans="1:5" s="252" customFormat="1" ht="18" customHeight="1">
      <c r="A366" s="263" t="s">
        <v>345</v>
      </c>
      <c r="B366" s="265"/>
      <c r="C366" s="261"/>
      <c r="D366" s="262"/>
      <c r="E366" s="259"/>
    </row>
    <row r="367" spans="1:5" s="252" customFormat="1" ht="18" customHeight="1">
      <c r="A367" s="263" t="s">
        <v>346</v>
      </c>
      <c r="B367" s="265"/>
      <c r="C367" s="261"/>
      <c r="D367" s="262"/>
      <c r="E367" s="259"/>
    </row>
    <row r="368" spans="1:5" s="252" customFormat="1" ht="18" customHeight="1">
      <c r="A368" s="266" t="s">
        <v>347</v>
      </c>
      <c r="B368" s="260"/>
      <c r="C368" s="261">
        <v>0</v>
      </c>
      <c r="D368" s="262"/>
      <c r="E368" s="259"/>
    </row>
    <row r="369" spans="1:5" s="252" customFormat="1" ht="18" customHeight="1">
      <c r="A369" s="266" t="s">
        <v>348</v>
      </c>
      <c r="B369" s="265"/>
      <c r="C369" s="261"/>
      <c r="D369" s="262"/>
      <c r="E369" s="259"/>
    </row>
    <row r="370" spans="1:5" s="252" customFormat="1" ht="18" customHeight="1">
      <c r="A370" s="266" t="s">
        <v>349</v>
      </c>
      <c r="B370" s="265"/>
      <c r="C370" s="261"/>
      <c r="D370" s="262"/>
      <c r="E370" s="259"/>
    </row>
    <row r="371" spans="1:5" s="252" customFormat="1" ht="18" customHeight="1">
      <c r="A371" s="259" t="s">
        <v>350</v>
      </c>
      <c r="B371" s="265"/>
      <c r="C371" s="261"/>
      <c r="D371" s="262"/>
      <c r="E371" s="259"/>
    </row>
    <row r="372" spans="1:5" s="252" customFormat="1" ht="18" customHeight="1">
      <c r="A372" s="263" t="s">
        <v>351</v>
      </c>
      <c r="B372" s="260">
        <v>462</v>
      </c>
      <c r="C372" s="261">
        <v>460</v>
      </c>
      <c r="D372" s="262">
        <f>C372/B372</f>
        <v>0.9956709956709957</v>
      </c>
      <c r="E372" s="259"/>
    </row>
    <row r="373" spans="1:5" s="252" customFormat="1" ht="18" customHeight="1">
      <c r="A373" s="263" t="s">
        <v>352</v>
      </c>
      <c r="B373" s="265">
        <v>462</v>
      </c>
      <c r="C373" s="261">
        <v>460</v>
      </c>
      <c r="D373" s="262">
        <f>C373/B373</f>
        <v>0.9956709956709957</v>
      </c>
      <c r="E373" s="259"/>
    </row>
    <row r="374" spans="1:5" s="252" customFormat="1" ht="18" customHeight="1">
      <c r="A374" s="263" t="s">
        <v>353</v>
      </c>
      <c r="B374" s="265"/>
      <c r="C374" s="261"/>
      <c r="D374" s="262"/>
      <c r="E374" s="259"/>
    </row>
    <row r="375" spans="1:5" s="252" customFormat="1" ht="18" customHeight="1">
      <c r="A375" s="266" t="s">
        <v>354</v>
      </c>
      <c r="B375" s="265"/>
      <c r="C375" s="261"/>
      <c r="D375" s="262"/>
      <c r="E375" s="259"/>
    </row>
    <row r="376" spans="1:5" s="252" customFormat="1" ht="18" customHeight="1">
      <c r="A376" s="266" t="s">
        <v>355</v>
      </c>
      <c r="B376" s="260">
        <v>1480</v>
      </c>
      <c r="C376" s="261">
        <v>1724</v>
      </c>
      <c r="D376" s="262">
        <f>C376/B376</f>
        <v>1.164864864864865</v>
      </c>
      <c r="E376" s="259"/>
    </row>
    <row r="377" spans="1:5" s="252" customFormat="1" ht="18" customHeight="1">
      <c r="A377" s="266" t="s">
        <v>356</v>
      </c>
      <c r="B377" s="265">
        <v>833</v>
      </c>
      <c r="C377" s="261">
        <v>1084</v>
      </c>
      <c r="D377" s="262">
        <f>C377/B377</f>
        <v>1.3013205282112845</v>
      </c>
      <c r="E377" s="259"/>
    </row>
    <row r="378" spans="1:5" s="252" customFormat="1" ht="18" customHeight="1">
      <c r="A378" s="263" t="s">
        <v>357</v>
      </c>
      <c r="B378" s="265">
        <v>647</v>
      </c>
      <c r="C378" s="261">
        <v>640</v>
      </c>
      <c r="D378" s="262">
        <f>C378/B378</f>
        <v>0.9891808346213292</v>
      </c>
      <c r="E378" s="259"/>
    </row>
    <row r="379" spans="1:5" s="252" customFormat="1" ht="18" customHeight="1">
      <c r="A379" s="263" t="s">
        <v>358</v>
      </c>
      <c r="B379" s="265"/>
      <c r="C379" s="261"/>
      <c r="D379" s="262"/>
      <c r="E379" s="259"/>
    </row>
    <row r="380" spans="1:5" s="252" customFormat="1" ht="18" customHeight="1">
      <c r="A380" s="263" t="s">
        <v>359</v>
      </c>
      <c r="B380" s="265"/>
      <c r="C380" s="261"/>
      <c r="D380" s="262"/>
      <c r="E380" s="259"/>
    </row>
    <row r="381" spans="1:5" s="252" customFormat="1" ht="18" customHeight="1">
      <c r="A381" s="263" t="s">
        <v>360</v>
      </c>
      <c r="B381" s="265"/>
      <c r="C381" s="261"/>
      <c r="D381" s="262"/>
      <c r="E381" s="259"/>
    </row>
    <row r="382" spans="1:5" s="252" customFormat="1" ht="18" customHeight="1">
      <c r="A382" s="263" t="s">
        <v>361</v>
      </c>
      <c r="B382" s="260">
        <v>2535</v>
      </c>
      <c r="C382" s="261">
        <v>2789</v>
      </c>
      <c r="D382" s="262">
        <f>C382/B382</f>
        <v>1.100197238658777</v>
      </c>
      <c r="E382" s="259"/>
    </row>
    <row r="383" spans="1:5" s="252" customFormat="1" ht="18" customHeight="1">
      <c r="A383" s="266" t="s">
        <v>362</v>
      </c>
      <c r="B383" s="265"/>
      <c r="C383" s="261"/>
      <c r="D383" s="262"/>
      <c r="E383" s="259"/>
    </row>
    <row r="384" spans="1:5" s="252" customFormat="1" ht="18" customHeight="1">
      <c r="A384" s="266" t="s">
        <v>363</v>
      </c>
      <c r="B384" s="265">
        <v>2535</v>
      </c>
      <c r="C384" s="261">
        <v>2500</v>
      </c>
      <c r="D384" s="262">
        <f>C384/B384</f>
        <v>0.9861932938856016</v>
      </c>
      <c r="E384" s="259"/>
    </row>
    <row r="385" spans="1:5" s="252" customFormat="1" ht="18" customHeight="1">
      <c r="A385" s="266" t="s">
        <v>364</v>
      </c>
      <c r="B385" s="265"/>
      <c r="C385" s="261"/>
      <c r="D385" s="262"/>
      <c r="E385" s="259"/>
    </row>
    <row r="386" spans="1:5" s="252" customFormat="1" ht="18" customHeight="1">
      <c r="A386" s="259" t="s">
        <v>365</v>
      </c>
      <c r="B386" s="265"/>
      <c r="C386" s="261"/>
      <c r="D386" s="262"/>
      <c r="E386" s="259"/>
    </row>
    <row r="387" spans="1:5" s="252" customFormat="1" ht="18" customHeight="1">
      <c r="A387" s="263" t="s">
        <v>366</v>
      </c>
      <c r="B387" s="265"/>
      <c r="C387" s="261"/>
      <c r="D387" s="262"/>
      <c r="E387" s="259"/>
    </row>
    <row r="388" spans="1:5" s="252" customFormat="1" ht="18" customHeight="1">
      <c r="A388" s="263" t="s">
        <v>367</v>
      </c>
      <c r="B388" s="265"/>
      <c r="C388" s="261">
        <v>289</v>
      </c>
      <c r="D388" s="262" t="e">
        <f>C388/B388</f>
        <v>#DIV/0!</v>
      </c>
      <c r="E388" s="259"/>
    </row>
    <row r="389" spans="1:5" s="252" customFormat="1" ht="18" customHeight="1">
      <c r="A389" s="263" t="s">
        <v>368</v>
      </c>
      <c r="B389" s="265">
        <v>222</v>
      </c>
      <c r="C389" s="261">
        <v>200</v>
      </c>
      <c r="D389" s="262">
        <f>C389/B389</f>
        <v>0.9009009009009009</v>
      </c>
      <c r="E389" s="259"/>
    </row>
    <row r="390" spans="1:5" s="252" customFormat="1" ht="18" customHeight="1">
      <c r="A390" s="288" t="s">
        <v>369</v>
      </c>
      <c r="B390" s="260">
        <v>11842</v>
      </c>
      <c r="C390" s="261">
        <v>11707</v>
      </c>
      <c r="D390" s="262">
        <f>C390/B390</f>
        <v>0.9885998986657659</v>
      </c>
      <c r="E390" s="259"/>
    </row>
    <row r="391" spans="1:5" s="252" customFormat="1" ht="18" customHeight="1">
      <c r="A391" s="266" t="s">
        <v>370</v>
      </c>
      <c r="B391" s="260"/>
      <c r="C391" s="261">
        <v>0</v>
      </c>
      <c r="D391" s="262"/>
      <c r="E391" s="259"/>
    </row>
    <row r="392" spans="1:5" s="252" customFormat="1" ht="18" customHeight="1">
      <c r="A392" s="263" t="s">
        <v>127</v>
      </c>
      <c r="B392" s="265"/>
      <c r="C392" s="261"/>
      <c r="D392" s="262"/>
      <c r="E392" s="259"/>
    </row>
    <row r="393" spans="1:5" s="252" customFormat="1" ht="18" customHeight="1">
      <c r="A393" s="263" t="s">
        <v>128</v>
      </c>
      <c r="B393" s="265"/>
      <c r="C393" s="261"/>
      <c r="D393" s="262"/>
      <c r="E393" s="259"/>
    </row>
    <row r="394" spans="1:5" s="252" customFormat="1" ht="18" customHeight="1">
      <c r="A394" s="263" t="s">
        <v>129</v>
      </c>
      <c r="B394" s="265"/>
      <c r="C394" s="261"/>
      <c r="D394" s="262"/>
      <c r="E394" s="259"/>
    </row>
    <row r="395" spans="1:5" s="252" customFormat="1" ht="18" customHeight="1">
      <c r="A395" s="266" t="s">
        <v>371</v>
      </c>
      <c r="B395" s="265"/>
      <c r="C395" s="261"/>
      <c r="D395" s="262"/>
      <c r="E395" s="259"/>
    </row>
    <row r="396" spans="1:5" s="252" customFormat="1" ht="18" customHeight="1">
      <c r="A396" s="263" t="s">
        <v>372</v>
      </c>
      <c r="B396" s="260"/>
      <c r="C396" s="261">
        <v>0</v>
      </c>
      <c r="D396" s="262"/>
      <c r="E396" s="259"/>
    </row>
    <row r="397" spans="1:5" s="252" customFormat="1" ht="18" customHeight="1">
      <c r="A397" s="263" t="s">
        <v>373</v>
      </c>
      <c r="B397" s="265"/>
      <c r="C397" s="261"/>
      <c r="D397" s="262"/>
      <c r="E397" s="259"/>
    </row>
    <row r="398" spans="1:5" s="252" customFormat="1" ht="18" customHeight="1">
      <c r="A398" s="259" t="s">
        <v>374</v>
      </c>
      <c r="B398" s="265"/>
      <c r="C398" s="261"/>
      <c r="D398" s="262"/>
      <c r="E398" s="259"/>
    </row>
    <row r="399" spans="1:5" s="252" customFormat="1" ht="18" customHeight="1">
      <c r="A399" s="263" t="s">
        <v>375</v>
      </c>
      <c r="B399" s="265"/>
      <c r="C399" s="261"/>
      <c r="D399" s="262"/>
      <c r="E399" s="259"/>
    </row>
    <row r="400" spans="1:5" s="252" customFormat="1" ht="18" customHeight="1">
      <c r="A400" s="263" t="s">
        <v>376</v>
      </c>
      <c r="B400" s="265"/>
      <c r="C400" s="261"/>
      <c r="D400" s="262"/>
      <c r="E400" s="259"/>
    </row>
    <row r="401" spans="1:5" s="252" customFormat="1" ht="18" customHeight="1">
      <c r="A401" s="263" t="s">
        <v>377</v>
      </c>
      <c r="B401" s="265"/>
      <c r="C401" s="261"/>
      <c r="D401" s="262"/>
      <c r="E401" s="259"/>
    </row>
    <row r="402" spans="1:5" s="252" customFormat="1" ht="18" customHeight="1">
      <c r="A402" s="266" t="s">
        <v>378</v>
      </c>
      <c r="B402" s="265"/>
      <c r="C402" s="261"/>
      <c r="D402" s="262"/>
      <c r="E402" s="259"/>
    </row>
    <row r="403" spans="1:5" s="252" customFormat="1" ht="18" customHeight="1">
      <c r="A403" s="266" t="s">
        <v>379</v>
      </c>
      <c r="B403" s="265"/>
      <c r="C403" s="261"/>
      <c r="D403" s="262"/>
      <c r="E403" s="259"/>
    </row>
    <row r="404" spans="1:5" s="252" customFormat="1" ht="18" customHeight="1">
      <c r="A404" s="266" t="s">
        <v>380</v>
      </c>
      <c r="B404" s="265"/>
      <c r="C404" s="261"/>
      <c r="D404" s="262"/>
      <c r="E404" s="259"/>
    </row>
    <row r="405" spans="1:5" s="252" customFormat="1" ht="18" customHeight="1">
      <c r="A405" s="266" t="s">
        <v>381</v>
      </c>
      <c r="B405" s="260"/>
      <c r="C405" s="261">
        <v>0</v>
      </c>
      <c r="D405" s="262"/>
      <c r="E405" s="259"/>
    </row>
    <row r="406" spans="1:5" s="252" customFormat="1" ht="18" customHeight="1">
      <c r="A406" s="263" t="s">
        <v>373</v>
      </c>
      <c r="B406" s="265"/>
      <c r="C406" s="261"/>
      <c r="D406" s="262"/>
      <c r="E406" s="259"/>
    </row>
    <row r="407" spans="1:5" s="252" customFormat="1" ht="18" customHeight="1">
      <c r="A407" s="263" t="s">
        <v>382</v>
      </c>
      <c r="B407" s="265"/>
      <c r="C407" s="261"/>
      <c r="D407" s="262"/>
      <c r="E407" s="259"/>
    </row>
    <row r="408" spans="1:5" s="252" customFormat="1" ht="18" customHeight="1">
      <c r="A408" s="263" t="s">
        <v>383</v>
      </c>
      <c r="B408" s="265"/>
      <c r="C408" s="261"/>
      <c r="D408" s="262"/>
      <c r="E408" s="259"/>
    </row>
    <row r="409" spans="1:5" s="252" customFormat="1" ht="18" customHeight="1">
      <c r="A409" s="266" t="s">
        <v>384</v>
      </c>
      <c r="B409" s="265"/>
      <c r="C409" s="261"/>
      <c r="D409" s="262"/>
      <c r="E409" s="259"/>
    </row>
    <row r="410" spans="1:5" s="252" customFormat="1" ht="18" customHeight="1">
      <c r="A410" s="266" t="s">
        <v>385</v>
      </c>
      <c r="B410" s="265"/>
      <c r="C410" s="261"/>
      <c r="D410" s="262"/>
      <c r="E410" s="259"/>
    </row>
    <row r="411" spans="1:5" s="252" customFormat="1" ht="18" customHeight="1">
      <c r="A411" s="266" t="s">
        <v>386</v>
      </c>
      <c r="B411" s="260">
        <v>10971</v>
      </c>
      <c r="C411" s="261">
        <v>11000</v>
      </c>
      <c r="D411" s="262">
        <f>C411/B411</f>
        <v>1.0026433324218393</v>
      </c>
      <c r="E411" s="259"/>
    </row>
    <row r="412" spans="1:5" s="252" customFormat="1" ht="18" customHeight="1">
      <c r="A412" s="259" t="s">
        <v>373</v>
      </c>
      <c r="B412" s="265"/>
      <c r="C412" s="261"/>
      <c r="D412" s="262"/>
      <c r="E412" s="259"/>
    </row>
    <row r="413" spans="1:5" s="252" customFormat="1" ht="18" customHeight="1">
      <c r="A413" s="263" t="s">
        <v>387</v>
      </c>
      <c r="B413" s="265">
        <v>10940</v>
      </c>
      <c r="C413" s="261">
        <v>11000</v>
      </c>
      <c r="D413" s="262">
        <f>C413/B413</f>
        <v>1.0054844606946984</v>
      </c>
      <c r="E413" s="259"/>
    </row>
    <row r="414" spans="1:5" s="252" customFormat="1" ht="18" customHeight="1">
      <c r="A414" s="263" t="s">
        <v>388</v>
      </c>
      <c r="B414" s="265"/>
      <c r="C414" s="261"/>
      <c r="D414" s="262"/>
      <c r="E414" s="259"/>
    </row>
    <row r="415" spans="1:5" s="252" customFormat="1" ht="18" customHeight="1">
      <c r="A415" s="266" t="s">
        <v>389</v>
      </c>
      <c r="B415" s="265">
        <v>31</v>
      </c>
      <c r="C415" s="261"/>
      <c r="D415" s="262">
        <f>C415/B415</f>
        <v>0</v>
      </c>
      <c r="E415" s="259"/>
    </row>
    <row r="416" spans="1:5" s="252" customFormat="1" ht="18" customHeight="1">
      <c r="A416" s="266" t="s">
        <v>390</v>
      </c>
      <c r="B416" s="260">
        <v>80</v>
      </c>
      <c r="C416" s="261">
        <v>0</v>
      </c>
      <c r="D416" s="262">
        <f>C416/B416</f>
        <v>0</v>
      </c>
      <c r="E416" s="259"/>
    </row>
    <row r="417" spans="1:5" s="252" customFormat="1" ht="18" customHeight="1">
      <c r="A417" s="266" t="s">
        <v>373</v>
      </c>
      <c r="B417" s="265"/>
      <c r="C417" s="261"/>
      <c r="D417" s="262"/>
      <c r="E417" s="259"/>
    </row>
    <row r="418" spans="1:5" s="252" customFormat="1" ht="18" customHeight="1">
      <c r="A418" s="263" t="s">
        <v>391</v>
      </c>
      <c r="B418" s="265"/>
      <c r="C418" s="261"/>
      <c r="D418" s="262"/>
      <c r="E418" s="259"/>
    </row>
    <row r="419" spans="1:5" s="252" customFormat="1" ht="18" customHeight="1">
      <c r="A419" s="263" t="s">
        <v>392</v>
      </c>
      <c r="B419" s="265"/>
      <c r="C419" s="261"/>
      <c r="D419" s="262"/>
      <c r="E419" s="259"/>
    </row>
    <row r="420" spans="1:5" s="252" customFormat="1" ht="18" customHeight="1">
      <c r="A420" s="263" t="s">
        <v>393</v>
      </c>
      <c r="B420" s="265">
        <v>80</v>
      </c>
      <c r="C420" s="261"/>
      <c r="D420" s="262">
        <f>C420/B420</f>
        <v>0</v>
      </c>
      <c r="E420" s="259"/>
    </row>
    <row r="421" spans="1:5" s="252" customFormat="1" ht="18" customHeight="1">
      <c r="A421" s="266" t="s">
        <v>394</v>
      </c>
      <c r="B421" s="260"/>
      <c r="C421" s="261">
        <v>0</v>
      </c>
      <c r="D421" s="262"/>
      <c r="E421" s="259"/>
    </row>
    <row r="422" spans="1:5" s="252" customFormat="1" ht="18" customHeight="1">
      <c r="A422" s="266" t="s">
        <v>395</v>
      </c>
      <c r="B422" s="265"/>
      <c r="C422" s="261"/>
      <c r="D422" s="262"/>
      <c r="E422" s="259"/>
    </row>
    <row r="423" spans="1:5" s="252" customFormat="1" ht="18" customHeight="1">
      <c r="A423" s="266" t="s">
        <v>396</v>
      </c>
      <c r="B423" s="265"/>
      <c r="C423" s="261"/>
      <c r="D423" s="262"/>
      <c r="E423" s="259"/>
    </row>
    <row r="424" spans="1:5" s="252" customFormat="1" ht="18" customHeight="1">
      <c r="A424" s="266" t="s">
        <v>397</v>
      </c>
      <c r="B424" s="265"/>
      <c r="C424" s="261"/>
      <c r="D424" s="262"/>
      <c r="E424" s="259"/>
    </row>
    <row r="425" spans="1:5" s="252" customFormat="1" ht="18" customHeight="1">
      <c r="A425" s="266" t="s">
        <v>398</v>
      </c>
      <c r="B425" s="265"/>
      <c r="C425" s="261"/>
      <c r="D425" s="262"/>
      <c r="E425" s="259"/>
    </row>
    <row r="426" spans="1:5" s="252" customFormat="1" ht="18" customHeight="1">
      <c r="A426" s="263" t="s">
        <v>399</v>
      </c>
      <c r="B426" s="260">
        <v>228</v>
      </c>
      <c r="C426" s="261">
        <v>147</v>
      </c>
      <c r="D426" s="262">
        <f>C426/B426</f>
        <v>0.6447368421052632</v>
      </c>
      <c r="E426" s="259"/>
    </row>
    <row r="427" spans="1:5" s="252" customFormat="1" ht="18" customHeight="1">
      <c r="A427" s="263" t="s">
        <v>373</v>
      </c>
      <c r="B427" s="265">
        <v>203</v>
      </c>
      <c r="C427" s="261">
        <v>147</v>
      </c>
      <c r="D427" s="262">
        <f>C427/B427</f>
        <v>0.7241379310344828</v>
      </c>
      <c r="E427" s="259"/>
    </row>
    <row r="428" spans="1:5" s="252" customFormat="1" ht="18" customHeight="1">
      <c r="A428" s="266" t="s">
        <v>400</v>
      </c>
      <c r="B428" s="265">
        <v>25</v>
      </c>
      <c r="C428" s="261"/>
      <c r="D428" s="262">
        <f>C428/B428</f>
        <v>0</v>
      </c>
      <c r="E428" s="259"/>
    </row>
    <row r="429" spans="1:5" s="252" customFormat="1" ht="18" customHeight="1">
      <c r="A429" s="266" t="s">
        <v>401</v>
      </c>
      <c r="B429" s="265"/>
      <c r="C429" s="261"/>
      <c r="D429" s="262"/>
      <c r="E429" s="259"/>
    </row>
    <row r="430" spans="1:5" s="252" customFormat="1" ht="18" customHeight="1">
      <c r="A430" s="266" t="s">
        <v>402</v>
      </c>
      <c r="B430" s="265"/>
      <c r="C430" s="261"/>
      <c r="D430" s="262"/>
      <c r="E430" s="259"/>
    </row>
    <row r="431" spans="1:5" s="252" customFormat="1" ht="18" customHeight="1">
      <c r="A431" s="263" t="s">
        <v>403</v>
      </c>
      <c r="B431" s="265"/>
      <c r="C431" s="261"/>
      <c r="D431" s="262"/>
      <c r="E431" s="259"/>
    </row>
    <row r="432" spans="1:5" s="252" customFormat="1" ht="18" customHeight="1">
      <c r="A432" s="263" t="s">
        <v>404</v>
      </c>
      <c r="B432" s="265"/>
      <c r="C432" s="261"/>
      <c r="D432" s="262"/>
      <c r="E432" s="259"/>
    </row>
    <row r="433" spans="1:5" s="252" customFormat="1" ht="18" customHeight="1">
      <c r="A433" s="263" t="s">
        <v>405</v>
      </c>
      <c r="B433" s="260"/>
      <c r="C433" s="261">
        <v>0</v>
      </c>
      <c r="D433" s="262"/>
      <c r="E433" s="259"/>
    </row>
    <row r="434" spans="1:5" s="252" customFormat="1" ht="18" customHeight="1">
      <c r="A434" s="266" t="s">
        <v>406</v>
      </c>
      <c r="B434" s="265"/>
      <c r="C434" s="261"/>
      <c r="D434" s="262"/>
      <c r="E434" s="259"/>
    </row>
    <row r="435" spans="1:5" s="252" customFormat="1" ht="18" customHeight="1">
      <c r="A435" s="266" t="s">
        <v>407</v>
      </c>
      <c r="B435" s="265"/>
      <c r="C435" s="261"/>
      <c r="D435" s="262"/>
      <c r="E435" s="259"/>
    </row>
    <row r="436" spans="1:5" s="252" customFormat="1" ht="18" customHeight="1">
      <c r="A436" s="266" t="s">
        <v>408</v>
      </c>
      <c r="B436" s="265"/>
      <c r="C436" s="261"/>
      <c r="D436" s="262"/>
      <c r="E436" s="259"/>
    </row>
    <row r="437" spans="1:5" s="252" customFormat="1" ht="18" customHeight="1">
      <c r="A437" s="259" t="s">
        <v>409</v>
      </c>
      <c r="B437" s="260"/>
      <c r="C437" s="261">
        <v>0</v>
      </c>
      <c r="D437" s="262"/>
      <c r="E437" s="259"/>
    </row>
    <row r="438" spans="1:5" s="252" customFormat="1" ht="18" customHeight="1">
      <c r="A438" s="266" t="s">
        <v>410</v>
      </c>
      <c r="B438" s="265"/>
      <c r="C438" s="261"/>
      <c r="D438" s="262"/>
      <c r="E438" s="259"/>
    </row>
    <row r="439" spans="1:5" s="252" customFormat="1" ht="18" customHeight="1">
      <c r="A439" s="266" t="s">
        <v>411</v>
      </c>
      <c r="B439" s="265"/>
      <c r="C439" s="261"/>
      <c r="D439" s="262"/>
      <c r="E439" s="259"/>
    </row>
    <row r="440" spans="1:5" s="252" customFormat="1" ht="18" customHeight="1">
      <c r="A440" s="266" t="s">
        <v>412</v>
      </c>
      <c r="B440" s="265"/>
      <c r="C440" s="261"/>
      <c r="D440" s="262"/>
      <c r="E440" s="259"/>
    </row>
    <row r="441" spans="1:5" s="252" customFormat="1" ht="18" customHeight="1">
      <c r="A441" s="263" t="s">
        <v>413</v>
      </c>
      <c r="B441" s="260">
        <v>563</v>
      </c>
      <c r="C441" s="261">
        <v>560</v>
      </c>
      <c r="D441" s="262">
        <f>C441/B441</f>
        <v>0.9946714031971581</v>
      </c>
      <c r="E441" s="259"/>
    </row>
    <row r="442" spans="1:5" s="252" customFormat="1" ht="18" customHeight="1">
      <c r="A442" s="263" t="s">
        <v>414</v>
      </c>
      <c r="B442" s="265"/>
      <c r="C442" s="261"/>
      <c r="D442" s="262"/>
      <c r="E442" s="259"/>
    </row>
    <row r="443" spans="1:5" s="252" customFormat="1" ht="18" customHeight="1">
      <c r="A443" s="266" t="s">
        <v>415</v>
      </c>
      <c r="B443" s="265"/>
      <c r="C443" s="261"/>
      <c r="D443" s="262"/>
      <c r="E443" s="259"/>
    </row>
    <row r="444" spans="1:5" s="252" customFormat="1" ht="18" customHeight="1">
      <c r="A444" s="266" t="s">
        <v>416</v>
      </c>
      <c r="B444" s="265"/>
      <c r="C444" s="261"/>
      <c r="D444" s="262"/>
      <c r="E444" s="259"/>
    </row>
    <row r="445" spans="1:5" s="252" customFormat="1" ht="18" customHeight="1">
      <c r="A445" s="266" t="s">
        <v>417</v>
      </c>
      <c r="B445" s="265">
        <v>563</v>
      </c>
      <c r="C445" s="261">
        <v>560</v>
      </c>
      <c r="D445" s="262">
        <f>C445/B445</f>
        <v>0.9946714031971581</v>
      </c>
      <c r="E445" s="259"/>
    </row>
    <row r="446" spans="1:5" s="252" customFormat="1" ht="18" customHeight="1">
      <c r="A446" s="288" t="s">
        <v>418</v>
      </c>
      <c r="B446" s="260">
        <v>4958</v>
      </c>
      <c r="C446" s="261">
        <v>4854</v>
      </c>
      <c r="D446" s="262">
        <f>C446/B446</f>
        <v>0.9790237999193223</v>
      </c>
      <c r="E446" s="259"/>
    </row>
    <row r="447" spans="1:5" s="252" customFormat="1" ht="18" customHeight="1">
      <c r="A447" s="259" t="s">
        <v>419</v>
      </c>
      <c r="B447" s="260">
        <v>2065</v>
      </c>
      <c r="C447" s="261">
        <v>2115</v>
      </c>
      <c r="D447" s="262">
        <f>C447/B447</f>
        <v>1.0242130750605327</v>
      </c>
      <c r="E447" s="259"/>
    </row>
    <row r="448" spans="1:5" s="252" customFormat="1" ht="18" customHeight="1">
      <c r="A448" s="259" t="s">
        <v>127</v>
      </c>
      <c r="B448" s="265">
        <v>424</v>
      </c>
      <c r="C448" s="261">
        <v>455</v>
      </c>
      <c r="D448" s="262">
        <f>C448/B448</f>
        <v>1.0731132075471699</v>
      </c>
      <c r="E448" s="259"/>
    </row>
    <row r="449" spans="1:5" s="252" customFormat="1" ht="18" customHeight="1">
      <c r="A449" s="259" t="s">
        <v>128</v>
      </c>
      <c r="B449" s="265">
        <v>180</v>
      </c>
      <c r="C449" s="261">
        <v>52</v>
      </c>
      <c r="D449" s="262">
        <f>C449/B449</f>
        <v>0.28888888888888886</v>
      </c>
      <c r="E449" s="259"/>
    </row>
    <row r="450" spans="1:5" s="252" customFormat="1" ht="18" customHeight="1">
      <c r="A450" s="259" t="s">
        <v>129</v>
      </c>
      <c r="B450" s="265"/>
      <c r="C450" s="261"/>
      <c r="D450" s="262"/>
      <c r="E450" s="259"/>
    </row>
    <row r="451" spans="1:5" s="252" customFormat="1" ht="18" customHeight="1">
      <c r="A451" s="259" t="s">
        <v>420</v>
      </c>
      <c r="B451" s="265">
        <v>177</v>
      </c>
      <c r="C451" s="261">
        <v>177</v>
      </c>
      <c r="D451" s="262">
        <f>C451/B451</f>
        <v>1</v>
      </c>
      <c r="E451" s="259"/>
    </row>
    <row r="452" spans="1:5" s="252" customFormat="1" ht="18" customHeight="1">
      <c r="A452" s="259" t="s">
        <v>421</v>
      </c>
      <c r="B452" s="265"/>
      <c r="C452" s="261"/>
      <c r="D452" s="262"/>
      <c r="E452" s="259"/>
    </row>
    <row r="453" spans="1:5" s="252" customFormat="1" ht="18" customHeight="1">
      <c r="A453" s="259" t="s">
        <v>422</v>
      </c>
      <c r="B453" s="265"/>
      <c r="C453" s="261"/>
      <c r="D453" s="262"/>
      <c r="E453" s="259"/>
    </row>
    <row r="454" spans="1:5" s="252" customFormat="1" ht="18" customHeight="1">
      <c r="A454" s="259" t="s">
        <v>423</v>
      </c>
      <c r="B454" s="265">
        <v>120</v>
      </c>
      <c r="C454" s="261">
        <v>204</v>
      </c>
      <c r="D454" s="262">
        <f>C454/B454</f>
        <v>1.7</v>
      </c>
      <c r="E454" s="259"/>
    </row>
    <row r="455" spans="1:5" s="252" customFormat="1" ht="18" customHeight="1">
      <c r="A455" s="259" t="s">
        <v>424</v>
      </c>
      <c r="B455" s="265">
        <v>20</v>
      </c>
      <c r="C455" s="261">
        <v>35</v>
      </c>
      <c r="D455" s="262">
        <f>C455/B455</f>
        <v>1.75</v>
      </c>
      <c r="E455" s="259"/>
    </row>
    <row r="456" spans="1:5" s="252" customFormat="1" ht="18" customHeight="1">
      <c r="A456" s="259" t="s">
        <v>425</v>
      </c>
      <c r="B456" s="265">
        <v>209</v>
      </c>
      <c r="C456" s="261">
        <v>164</v>
      </c>
      <c r="D456" s="262">
        <f>C456/B456</f>
        <v>0.784688995215311</v>
      </c>
      <c r="E456" s="259"/>
    </row>
    <row r="457" spans="1:5" s="252" customFormat="1" ht="18" customHeight="1">
      <c r="A457" s="259" t="s">
        <v>426</v>
      </c>
      <c r="B457" s="265"/>
      <c r="C457" s="261"/>
      <c r="D457" s="262"/>
      <c r="E457" s="259"/>
    </row>
    <row r="458" spans="1:5" s="252" customFormat="1" ht="18" customHeight="1">
      <c r="A458" s="259" t="s">
        <v>427</v>
      </c>
      <c r="B458" s="265"/>
      <c r="C458" s="261"/>
      <c r="D458" s="262"/>
      <c r="E458" s="259"/>
    </row>
    <row r="459" spans="1:5" s="252" customFormat="1" ht="18" customHeight="1">
      <c r="A459" s="259" t="s">
        <v>428</v>
      </c>
      <c r="B459" s="265">
        <v>189</v>
      </c>
      <c r="C459" s="261">
        <v>189</v>
      </c>
      <c r="D459" s="262">
        <f>C459/B459</f>
        <v>1</v>
      </c>
      <c r="E459" s="259"/>
    </row>
    <row r="460" spans="1:5" s="252" customFormat="1" ht="18" customHeight="1">
      <c r="A460" s="259" t="s">
        <v>429</v>
      </c>
      <c r="B460" s="265"/>
      <c r="C460" s="261"/>
      <c r="D460" s="262"/>
      <c r="E460" s="259"/>
    </row>
    <row r="461" spans="1:5" s="252" customFormat="1" ht="18" customHeight="1">
      <c r="A461" s="259" t="s">
        <v>430</v>
      </c>
      <c r="B461" s="265">
        <v>50</v>
      </c>
      <c r="C461" s="261">
        <v>89</v>
      </c>
      <c r="D461" s="262">
        <f>C461/B461</f>
        <v>1.78</v>
      </c>
      <c r="E461" s="259"/>
    </row>
    <row r="462" spans="1:5" s="252" customFormat="1" ht="18" customHeight="1">
      <c r="A462" s="259" t="s">
        <v>431</v>
      </c>
      <c r="B462" s="265">
        <v>696</v>
      </c>
      <c r="C462" s="261">
        <v>750</v>
      </c>
      <c r="D462" s="262">
        <f>C462/B462</f>
        <v>1.0775862068965518</v>
      </c>
      <c r="E462" s="259"/>
    </row>
    <row r="463" spans="1:5" s="252" customFormat="1" ht="18" customHeight="1">
      <c r="A463" s="259" t="s">
        <v>432</v>
      </c>
      <c r="B463" s="260">
        <v>932</v>
      </c>
      <c r="C463" s="261">
        <v>840</v>
      </c>
      <c r="D463" s="262">
        <f>C463/B463</f>
        <v>0.9012875536480687</v>
      </c>
      <c r="E463" s="259"/>
    </row>
    <row r="464" spans="1:5" s="252" customFormat="1" ht="18" customHeight="1">
      <c r="A464" s="259" t="s">
        <v>127</v>
      </c>
      <c r="B464" s="265">
        <v>3</v>
      </c>
      <c r="C464" s="261"/>
      <c r="D464" s="262">
        <f>C464/B464</f>
        <v>0</v>
      </c>
      <c r="E464" s="259"/>
    </row>
    <row r="465" spans="1:5" s="252" customFormat="1" ht="18" customHeight="1">
      <c r="A465" s="259" t="s">
        <v>128</v>
      </c>
      <c r="B465" s="265"/>
      <c r="C465" s="261"/>
      <c r="D465" s="262"/>
      <c r="E465" s="259"/>
    </row>
    <row r="466" spans="1:5" s="252" customFormat="1" ht="18" customHeight="1">
      <c r="A466" s="259" t="s">
        <v>129</v>
      </c>
      <c r="B466" s="265"/>
      <c r="C466" s="261"/>
      <c r="D466" s="262"/>
      <c r="E466" s="259"/>
    </row>
    <row r="467" spans="1:5" s="252" customFormat="1" ht="18" customHeight="1">
      <c r="A467" s="259" t="s">
        <v>433</v>
      </c>
      <c r="B467" s="265">
        <v>48</v>
      </c>
      <c r="C467" s="261">
        <v>15</v>
      </c>
      <c r="D467" s="262">
        <f>C467/B467</f>
        <v>0.3125</v>
      </c>
      <c r="E467" s="259"/>
    </row>
    <row r="468" spans="1:5" s="252" customFormat="1" ht="18" customHeight="1">
      <c r="A468" s="259" t="s">
        <v>434</v>
      </c>
      <c r="B468" s="265">
        <v>733</v>
      </c>
      <c r="C468" s="261">
        <v>750</v>
      </c>
      <c r="D468" s="262">
        <f>C468/B468</f>
        <v>1.0231923601637107</v>
      </c>
      <c r="E468" s="259"/>
    </row>
    <row r="469" spans="1:5" s="252" customFormat="1" ht="18" customHeight="1">
      <c r="A469" s="259" t="s">
        <v>435</v>
      </c>
      <c r="B469" s="265"/>
      <c r="C469" s="261"/>
      <c r="D469" s="262"/>
      <c r="E469" s="259"/>
    </row>
    <row r="470" spans="1:5" s="252" customFormat="1" ht="18" customHeight="1">
      <c r="A470" s="259" t="s">
        <v>436</v>
      </c>
      <c r="B470" s="265">
        <v>148</v>
      </c>
      <c r="C470" s="261">
        <v>75</v>
      </c>
      <c r="D470" s="262">
        <f>C470/B470</f>
        <v>0.5067567567567568</v>
      </c>
      <c r="E470" s="259"/>
    </row>
    <row r="471" spans="1:5" s="252" customFormat="1" ht="18" customHeight="1">
      <c r="A471" s="259" t="s">
        <v>437</v>
      </c>
      <c r="B471" s="260">
        <v>127</v>
      </c>
      <c r="C471" s="261">
        <v>150</v>
      </c>
      <c r="D471" s="262">
        <f>C471/B471</f>
        <v>1.1811023622047243</v>
      </c>
      <c r="E471" s="259"/>
    </row>
    <row r="472" spans="1:5" s="252" customFormat="1" ht="18" customHeight="1">
      <c r="A472" s="259" t="s">
        <v>127</v>
      </c>
      <c r="B472" s="265"/>
      <c r="C472" s="261"/>
      <c r="D472" s="262"/>
      <c r="E472" s="259"/>
    </row>
    <row r="473" spans="1:5" s="252" customFormat="1" ht="18" customHeight="1">
      <c r="A473" s="259" t="s">
        <v>128</v>
      </c>
      <c r="B473" s="265"/>
      <c r="C473" s="261"/>
      <c r="D473" s="262"/>
      <c r="E473" s="259"/>
    </row>
    <row r="474" spans="1:5" s="252" customFormat="1" ht="18" customHeight="1">
      <c r="A474" s="259" t="s">
        <v>129</v>
      </c>
      <c r="B474" s="265"/>
      <c r="C474" s="261"/>
      <c r="D474" s="262"/>
      <c r="E474" s="259"/>
    </row>
    <row r="475" spans="1:5" s="252" customFormat="1" ht="18" customHeight="1">
      <c r="A475" s="259" t="s">
        <v>438</v>
      </c>
      <c r="B475" s="265"/>
      <c r="C475" s="261"/>
      <c r="D475" s="262"/>
      <c r="E475" s="259"/>
    </row>
    <row r="476" spans="1:5" s="252" customFormat="1" ht="18" customHeight="1">
      <c r="A476" s="259" t="s">
        <v>439</v>
      </c>
      <c r="B476" s="265"/>
      <c r="C476" s="261"/>
      <c r="D476" s="262"/>
      <c r="E476" s="259"/>
    </row>
    <row r="477" spans="1:5" s="252" customFormat="1" ht="18" customHeight="1">
      <c r="A477" s="259" t="s">
        <v>440</v>
      </c>
      <c r="B477" s="265"/>
      <c r="C477" s="261"/>
      <c r="D477" s="262"/>
      <c r="E477" s="259"/>
    </row>
    <row r="478" spans="1:5" s="252" customFormat="1" ht="18" customHeight="1">
      <c r="A478" s="259" t="s">
        <v>441</v>
      </c>
      <c r="B478" s="265">
        <v>11</v>
      </c>
      <c r="C478" s="261"/>
      <c r="D478" s="262">
        <f>C478/B478</f>
        <v>0</v>
      </c>
      <c r="E478" s="259"/>
    </row>
    <row r="479" spans="1:5" s="252" customFormat="1" ht="18" customHeight="1">
      <c r="A479" s="259" t="s">
        <v>442</v>
      </c>
      <c r="B479" s="265">
        <v>116</v>
      </c>
      <c r="C479" s="261">
        <v>150</v>
      </c>
      <c r="D479" s="262">
        <f>C479/B479</f>
        <v>1.293103448275862</v>
      </c>
      <c r="E479" s="259"/>
    </row>
    <row r="480" spans="1:5" s="252" customFormat="1" ht="18" customHeight="1">
      <c r="A480" s="259" t="s">
        <v>443</v>
      </c>
      <c r="B480" s="265"/>
      <c r="C480" s="261"/>
      <c r="D480" s="262"/>
      <c r="E480" s="259"/>
    </row>
    <row r="481" spans="1:5" s="252" customFormat="1" ht="18" customHeight="1">
      <c r="A481" s="259" t="s">
        <v>444</v>
      </c>
      <c r="B481" s="265"/>
      <c r="C481" s="261"/>
      <c r="D481" s="262"/>
      <c r="E481" s="259"/>
    </row>
    <row r="482" spans="1:5" s="252" customFormat="1" ht="18" customHeight="1">
      <c r="A482" s="259" t="s">
        <v>445</v>
      </c>
      <c r="B482" s="260">
        <v>245</v>
      </c>
      <c r="C482" s="261">
        <v>244</v>
      </c>
      <c r="D482" s="262">
        <f>C482/B482</f>
        <v>0.9959183673469387</v>
      </c>
      <c r="E482" s="259"/>
    </row>
    <row r="483" spans="1:5" s="252" customFormat="1" ht="18" customHeight="1">
      <c r="A483" s="259" t="s">
        <v>127</v>
      </c>
      <c r="B483" s="265"/>
      <c r="C483" s="261"/>
      <c r="D483" s="262"/>
      <c r="E483" s="259"/>
    </row>
    <row r="484" spans="1:5" s="252" customFormat="1" ht="18" customHeight="1">
      <c r="A484" s="259" t="s">
        <v>128</v>
      </c>
      <c r="B484" s="265"/>
      <c r="C484" s="261"/>
      <c r="D484" s="262"/>
      <c r="E484" s="259"/>
    </row>
    <row r="485" spans="1:5" s="252" customFormat="1" ht="18" customHeight="1">
      <c r="A485" s="259" t="s">
        <v>129</v>
      </c>
      <c r="B485" s="265"/>
      <c r="C485" s="261"/>
      <c r="D485" s="262"/>
      <c r="E485" s="259"/>
    </row>
    <row r="486" spans="1:5" s="252" customFormat="1" ht="18" customHeight="1">
      <c r="A486" s="259" t="s">
        <v>446</v>
      </c>
      <c r="B486" s="265"/>
      <c r="C486" s="261"/>
      <c r="D486" s="262"/>
      <c r="E486" s="259"/>
    </row>
    <row r="487" spans="1:5" s="252" customFormat="1" ht="18" customHeight="1">
      <c r="A487" s="259" t="s">
        <v>447</v>
      </c>
      <c r="B487" s="265"/>
      <c r="C487" s="261"/>
      <c r="D487" s="262"/>
      <c r="E487" s="259"/>
    </row>
    <row r="488" spans="1:5" s="252" customFormat="1" ht="18" customHeight="1">
      <c r="A488" s="259" t="s">
        <v>448</v>
      </c>
      <c r="B488" s="265"/>
      <c r="C488" s="261"/>
      <c r="D488" s="262"/>
      <c r="E488" s="259"/>
    </row>
    <row r="489" spans="1:5" s="252" customFormat="1" ht="18" customHeight="1">
      <c r="A489" s="259" t="s">
        <v>449</v>
      </c>
      <c r="B489" s="265">
        <v>244</v>
      </c>
      <c r="C489" s="261">
        <v>244</v>
      </c>
      <c r="D489" s="262">
        <f>C489/B489</f>
        <v>1</v>
      </c>
      <c r="E489" s="259"/>
    </row>
    <row r="490" spans="1:5" s="252" customFormat="1" ht="18" customHeight="1">
      <c r="A490" s="259" t="s">
        <v>450</v>
      </c>
      <c r="B490" s="265">
        <v>1</v>
      </c>
      <c r="C490" s="261"/>
      <c r="D490" s="262">
        <f>C490/B490</f>
        <v>0</v>
      </c>
      <c r="E490" s="259"/>
    </row>
    <row r="491" spans="1:5" s="252" customFormat="1" ht="18" customHeight="1">
      <c r="A491" s="259" t="s">
        <v>451</v>
      </c>
      <c r="B491" s="260">
        <v>1456</v>
      </c>
      <c r="C491" s="261">
        <v>1355</v>
      </c>
      <c r="D491" s="262">
        <f>C491/B491</f>
        <v>0.9306318681318682</v>
      </c>
      <c r="E491" s="259"/>
    </row>
    <row r="492" spans="1:5" s="252" customFormat="1" ht="18" customHeight="1">
      <c r="A492" s="259" t="s">
        <v>127</v>
      </c>
      <c r="B492" s="265">
        <v>1196</v>
      </c>
      <c r="C492" s="261">
        <v>1155</v>
      </c>
      <c r="D492" s="262">
        <f>C492/B492</f>
        <v>0.9657190635451505</v>
      </c>
      <c r="E492" s="259"/>
    </row>
    <row r="493" spans="1:5" s="252" customFormat="1" ht="18" customHeight="1">
      <c r="A493" s="259" t="s">
        <v>128</v>
      </c>
      <c r="B493" s="265">
        <v>227</v>
      </c>
      <c r="C493" s="261">
        <v>200</v>
      </c>
      <c r="D493" s="262">
        <f>C493/B493</f>
        <v>0.8810572687224669</v>
      </c>
      <c r="E493" s="259"/>
    </row>
    <row r="494" spans="1:5" s="252" customFormat="1" ht="18" customHeight="1">
      <c r="A494" s="259" t="s">
        <v>129</v>
      </c>
      <c r="B494" s="265"/>
      <c r="C494" s="261"/>
      <c r="D494" s="262"/>
      <c r="E494" s="259"/>
    </row>
    <row r="495" spans="1:5" s="252" customFormat="1" ht="18" customHeight="1">
      <c r="A495" s="259" t="s">
        <v>452</v>
      </c>
      <c r="B495" s="265"/>
      <c r="C495" s="261"/>
      <c r="D495" s="262"/>
      <c r="E495" s="259"/>
    </row>
    <row r="496" spans="1:5" s="252" customFormat="1" ht="18" customHeight="1">
      <c r="A496" s="259" t="s">
        <v>453</v>
      </c>
      <c r="B496" s="265"/>
      <c r="C496" s="261"/>
      <c r="D496" s="262"/>
      <c r="E496" s="259"/>
    </row>
    <row r="497" spans="1:5" s="252" customFormat="1" ht="18" customHeight="1">
      <c r="A497" s="259" t="s">
        <v>454</v>
      </c>
      <c r="B497" s="265">
        <v>23</v>
      </c>
      <c r="C497" s="261"/>
      <c r="D497" s="262">
        <f>C497/B497</f>
        <v>0</v>
      </c>
      <c r="E497" s="259"/>
    </row>
    <row r="498" spans="1:5" s="252" customFormat="1" ht="18" customHeight="1">
      <c r="A498" s="259" t="s">
        <v>455</v>
      </c>
      <c r="B498" s="265">
        <v>10</v>
      </c>
      <c r="C498" s="261"/>
      <c r="D498" s="262">
        <f>C498/B498</f>
        <v>0</v>
      </c>
      <c r="E498" s="259"/>
    </row>
    <row r="499" spans="1:5" s="252" customFormat="1" ht="18" customHeight="1">
      <c r="A499" s="259" t="s">
        <v>456</v>
      </c>
      <c r="B499" s="260">
        <v>133</v>
      </c>
      <c r="C499" s="261">
        <v>150</v>
      </c>
      <c r="D499" s="262">
        <f>C499/B499</f>
        <v>1.1278195488721805</v>
      </c>
      <c r="E499" s="259"/>
    </row>
    <row r="500" spans="1:5" s="252" customFormat="1" ht="18" customHeight="1">
      <c r="A500" s="259" t="s">
        <v>457</v>
      </c>
      <c r="B500" s="265"/>
      <c r="C500" s="261"/>
      <c r="D500" s="262"/>
      <c r="E500" s="259"/>
    </row>
    <row r="501" spans="1:5" s="252" customFormat="1" ht="18" customHeight="1">
      <c r="A501" s="259" t="s">
        <v>458</v>
      </c>
      <c r="B501" s="265"/>
      <c r="C501" s="261"/>
      <c r="D501" s="262"/>
      <c r="E501" s="259"/>
    </row>
    <row r="502" spans="1:5" s="252" customFormat="1" ht="18" customHeight="1">
      <c r="A502" s="259" t="s">
        <v>459</v>
      </c>
      <c r="B502" s="265">
        <v>133</v>
      </c>
      <c r="C502" s="261">
        <v>150</v>
      </c>
      <c r="D502" s="262">
        <f>C502/B502</f>
        <v>1.1278195488721805</v>
      </c>
      <c r="E502" s="259"/>
    </row>
    <row r="503" spans="1:5" s="252" customFormat="1" ht="18" customHeight="1">
      <c r="A503" s="288" t="s">
        <v>460</v>
      </c>
      <c r="B503" s="260">
        <v>80509</v>
      </c>
      <c r="C503" s="261">
        <v>83780</v>
      </c>
      <c r="D503" s="262">
        <f>C503/B503</f>
        <v>1.0406289980002237</v>
      </c>
      <c r="E503" s="259"/>
    </row>
    <row r="504" spans="1:5" s="252" customFormat="1" ht="18" customHeight="1">
      <c r="A504" s="259" t="s">
        <v>461</v>
      </c>
      <c r="B504" s="260">
        <v>2669</v>
      </c>
      <c r="C504" s="261">
        <v>2194</v>
      </c>
      <c r="D504" s="262">
        <f>C504/B504</f>
        <v>0.8220307231172724</v>
      </c>
      <c r="E504" s="259"/>
    </row>
    <row r="505" spans="1:5" s="252" customFormat="1" ht="18" customHeight="1">
      <c r="A505" s="259" t="s">
        <v>127</v>
      </c>
      <c r="B505" s="265">
        <v>1035</v>
      </c>
      <c r="C505" s="261">
        <v>621</v>
      </c>
      <c r="D505" s="262">
        <f>C505/B505</f>
        <v>0.6</v>
      </c>
      <c r="E505" s="259"/>
    </row>
    <row r="506" spans="1:5" s="252" customFormat="1" ht="18" customHeight="1">
      <c r="A506" s="259" t="s">
        <v>128</v>
      </c>
      <c r="B506" s="265">
        <v>277</v>
      </c>
      <c r="C506" s="261">
        <v>215</v>
      </c>
      <c r="D506" s="262">
        <f>C506/B506</f>
        <v>0.776173285198556</v>
      </c>
      <c r="E506" s="259"/>
    </row>
    <row r="507" spans="1:5" s="252" customFormat="1" ht="18" customHeight="1">
      <c r="A507" s="259" t="s">
        <v>129</v>
      </c>
      <c r="B507" s="265"/>
      <c r="C507" s="261"/>
      <c r="D507" s="262"/>
      <c r="E507" s="259"/>
    </row>
    <row r="508" spans="1:5" s="252" customFormat="1" ht="18" customHeight="1">
      <c r="A508" s="259" t="s">
        <v>462</v>
      </c>
      <c r="B508" s="265"/>
      <c r="C508" s="261"/>
      <c r="D508" s="262"/>
      <c r="E508" s="259"/>
    </row>
    <row r="509" spans="1:5" s="252" customFormat="1" ht="18" customHeight="1">
      <c r="A509" s="259" t="s">
        <v>463</v>
      </c>
      <c r="B509" s="265">
        <v>165</v>
      </c>
      <c r="C509" s="261">
        <v>158</v>
      </c>
      <c r="D509" s="262">
        <f>C509/B509</f>
        <v>0.9575757575757575</v>
      </c>
      <c r="E509" s="259"/>
    </row>
    <row r="510" spans="1:5" s="252" customFormat="1" ht="18" customHeight="1">
      <c r="A510" s="259" t="s">
        <v>464</v>
      </c>
      <c r="B510" s="265">
        <v>488</v>
      </c>
      <c r="C510" s="261">
        <v>463</v>
      </c>
      <c r="D510" s="262">
        <f>C510/B510</f>
        <v>0.9487704918032787</v>
      </c>
      <c r="E510" s="259"/>
    </row>
    <row r="511" spans="1:5" s="252" customFormat="1" ht="18" customHeight="1">
      <c r="A511" s="259" t="s">
        <v>465</v>
      </c>
      <c r="B511" s="265"/>
      <c r="C511" s="261"/>
      <c r="D511" s="262"/>
      <c r="E511" s="259"/>
    </row>
    <row r="512" spans="1:5" s="252" customFormat="1" ht="18" customHeight="1">
      <c r="A512" s="259" t="s">
        <v>168</v>
      </c>
      <c r="B512" s="265"/>
      <c r="C512" s="261"/>
      <c r="D512" s="262"/>
      <c r="E512" s="259"/>
    </row>
    <row r="513" spans="1:5" s="252" customFormat="1" ht="18" customHeight="1">
      <c r="A513" s="259" t="s">
        <v>466</v>
      </c>
      <c r="B513" s="265">
        <v>670</v>
      </c>
      <c r="C513" s="261">
        <v>707</v>
      </c>
      <c r="D513" s="262">
        <f>C513/B513</f>
        <v>1.0552238805970149</v>
      </c>
      <c r="E513" s="259"/>
    </row>
    <row r="514" spans="1:5" s="252" customFormat="1" ht="18" customHeight="1">
      <c r="A514" s="259" t="s">
        <v>467</v>
      </c>
      <c r="B514" s="265"/>
      <c r="C514" s="261"/>
      <c r="D514" s="262"/>
      <c r="E514" s="259"/>
    </row>
    <row r="515" spans="1:5" s="252" customFormat="1" ht="18" customHeight="1">
      <c r="A515" s="259" t="s">
        <v>468</v>
      </c>
      <c r="B515" s="265"/>
      <c r="C515" s="261"/>
      <c r="D515" s="262"/>
      <c r="E515" s="259"/>
    </row>
    <row r="516" spans="1:5" s="252" customFormat="1" ht="18" customHeight="1">
      <c r="A516" s="259" t="s">
        <v>469</v>
      </c>
      <c r="B516" s="265"/>
      <c r="C516" s="261"/>
      <c r="D516" s="262"/>
      <c r="E516" s="259"/>
    </row>
    <row r="517" spans="1:5" s="252" customFormat="1" ht="18" customHeight="1">
      <c r="A517" s="259" t="s">
        <v>470</v>
      </c>
      <c r="B517" s="265"/>
      <c r="C517" s="261"/>
      <c r="D517" s="262"/>
      <c r="E517" s="259"/>
    </row>
    <row r="518" spans="1:5" s="252" customFormat="1" ht="18" customHeight="1">
      <c r="A518" s="259" t="s">
        <v>471</v>
      </c>
      <c r="B518" s="265"/>
      <c r="C518" s="261"/>
      <c r="D518" s="262"/>
      <c r="E518" s="259"/>
    </row>
    <row r="519" spans="1:5" s="252" customFormat="1" ht="18" customHeight="1">
      <c r="A519" s="259" t="s">
        <v>472</v>
      </c>
      <c r="B519" s="265"/>
      <c r="C519" s="261"/>
      <c r="D519" s="262"/>
      <c r="E519" s="259"/>
    </row>
    <row r="520" spans="1:5" s="252" customFormat="1" ht="18" customHeight="1">
      <c r="A520" s="259" t="s">
        <v>473</v>
      </c>
      <c r="B520" s="265"/>
      <c r="C520" s="261"/>
      <c r="D520" s="262"/>
      <c r="E520" s="259"/>
    </row>
    <row r="521" spans="1:5" s="252" customFormat="1" ht="18" customHeight="1">
      <c r="A521" s="259" t="s">
        <v>136</v>
      </c>
      <c r="B521" s="265"/>
      <c r="C521" s="261"/>
      <c r="D521" s="262"/>
      <c r="E521" s="259"/>
    </row>
    <row r="522" spans="1:5" s="252" customFormat="1" ht="18" customHeight="1">
      <c r="A522" s="259" t="s">
        <v>474</v>
      </c>
      <c r="B522" s="265">
        <v>34</v>
      </c>
      <c r="C522" s="261">
        <v>30</v>
      </c>
      <c r="D522" s="262">
        <f aca="true" t="shared" si="1" ref="D522:D585">C522/B522</f>
        <v>0.8823529411764706</v>
      </c>
      <c r="E522" s="259"/>
    </row>
    <row r="523" spans="1:5" s="252" customFormat="1" ht="18" customHeight="1">
      <c r="A523" s="259" t="s">
        <v>475</v>
      </c>
      <c r="B523" s="260">
        <v>1979</v>
      </c>
      <c r="C523" s="261">
        <v>2447</v>
      </c>
      <c r="D523" s="262">
        <f t="shared" si="1"/>
        <v>1.2364830722587166</v>
      </c>
      <c r="E523" s="259"/>
    </row>
    <row r="524" spans="1:5" s="252" customFormat="1" ht="18" customHeight="1">
      <c r="A524" s="259" t="s">
        <v>127</v>
      </c>
      <c r="B524" s="265">
        <v>647</v>
      </c>
      <c r="C524" s="261">
        <v>684</v>
      </c>
      <c r="D524" s="262">
        <f t="shared" si="1"/>
        <v>1.0571870170015456</v>
      </c>
      <c r="E524" s="259"/>
    </row>
    <row r="525" spans="1:5" s="252" customFormat="1" ht="18" customHeight="1">
      <c r="A525" s="259" t="s">
        <v>128</v>
      </c>
      <c r="B525" s="265">
        <v>349</v>
      </c>
      <c r="C525" s="261">
        <v>838</v>
      </c>
      <c r="D525" s="262">
        <f t="shared" si="1"/>
        <v>2.4011461318051577</v>
      </c>
      <c r="E525" s="259"/>
    </row>
    <row r="526" spans="1:5" s="252" customFormat="1" ht="18" customHeight="1">
      <c r="A526" s="259" t="s">
        <v>129</v>
      </c>
      <c r="B526" s="265"/>
      <c r="C526" s="261"/>
      <c r="D526" s="262"/>
      <c r="E526" s="259"/>
    </row>
    <row r="527" spans="1:5" s="252" customFormat="1" ht="18" customHeight="1">
      <c r="A527" s="259" t="s">
        <v>476</v>
      </c>
      <c r="B527" s="265"/>
      <c r="C527" s="261"/>
      <c r="D527" s="262"/>
      <c r="E527" s="259"/>
    </row>
    <row r="528" spans="1:5" s="252" customFormat="1" ht="18" customHeight="1">
      <c r="A528" s="259" t="s">
        <v>477</v>
      </c>
      <c r="B528" s="265"/>
      <c r="C528" s="261"/>
      <c r="D528" s="262"/>
      <c r="E528" s="259"/>
    </row>
    <row r="529" spans="1:5" s="252" customFormat="1" ht="18" customHeight="1">
      <c r="A529" s="259" t="s">
        <v>478</v>
      </c>
      <c r="B529" s="265">
        <v>983</v>
      </c>
      <c r="C529" s="261">
        <v>925</v>
      </c>
      <c r="D529" s="262">
        <f t="shared" si="1"/>
        <v>0.940996948118006</v>
      </c>
      <c r="E529" s="259"/>
    </row>
    <row r="530" spans="1:5" s="252" customFormat="1" ht="18" customHeight="1">
      <c r="A530" s="259" t="s">
        <v>479</v>
      </c>
      <c r="B530" s="265"/>
      <c r="C530" s="261"/>
      <c r="D530" s="262"/>
      <c r="E530" s="259"/>
    </row>
    <row r="531" spans="1:5" s="252" customFormat="1" ht="18" customHeight="1">
      <c r="A531" s="259" t="s">
        <v>480</v>
      </c>
      <c r="B531" s="260"/>
      <c r="C531" s="261">
        <v>0</v>
      </c>
      <c r="D531" s="262"/>
      <c r="E531" s="259"/>
    </row>
    <row r="532" spans="1:5" s="252" customFormat="1" ht="18" customHeight="1">
      <c r="A532" s="259" t="s">
        <v>481</v>
      </c>
      <c r="B532" s="265"/>
      <c r="C532" s="261"/>
      <c r="D532" s="262"/>
      <c r="E532" s="259"/>
    </row>
    <row r="533" spans="1:5" s="252" customFormat="1" ht="18" customHeight="1">
      <c r="A533" s="259" t="s">
        <v>482</v>
      </c>
      <c r="B533" s="260">
        <v>33302</v>
      </c>
      <c r="C533" s="261">
        <v>34254</v>
      </c>
      <c r="D533" s="262">
        <f t="shared" si="1"/>
        <v>1.0285868716593598</v>
      </c>
      <c r="E533" s="259"/>
    </row>
    <row r="534" spans="1:5" s="252" customFormat="1" ht="18" customHeight="1">
      <c r="A534" s="259" t="s">
        <v>483</v>
      </c>
      <c r="B534" s="265">
        <v>23</v>
      </c>
      <c r="C534" s="261">
        <v>20</v>
      </c>
      <c r="D534" s="262">
        <f t="shared" si="1"/>
        <v>0.8695652173913043</v>
      </c>
      <c r="E534" s="259"/>
    </row>
    <row r="535" spans="1:5" s="252" customFormat="1" ht="18" customHeight="1">
      <c r="A535" s="259" t="s">
        <v>484</v>
      </c>
      <c r="B535" s="265"/>
      <c r="C535" s="261"/>
      <c r="D535" s="262"/>
      <c r="E535" s="259"/>
    </row>
    <row r="536" spans="1:5" s="252" customFormat="1" ht="18" customHeight="1">
      <c r="A536" s="259" t="s">
        <v>485</v>
      </c>
      <c r="B536" s="265"/>
      <c r="C536" s="261"/>
      <c r="D536" s="262"/>
      <c r="E536" s="259"/>
    </row>
    <row r="537" spans="1:5" s="252" customFormat="1" ht="18" customHeight="1">
      <c r="A537" s="259" t="s">
        <v>486</v>
      </c>
      <c r="B537" s="265">
        <v>11636</v>
      </c>
      <c r="C537" s="261">
        <v>12134</v>
      </c>
      <c r="D537" s="262">
        <f t="shared" si="1"/>
        <v>1.0427982124441388</v>
      </c>
      <c r="E537" s="259"/>
    </row>
    <row r="538" spans="1:5" s="252" customFormat="1" ht="18" customHeight="1">
      <c r="A538" s="259" t="s">
        <v>487</v>
      </c>
      <c r="B538" s="265">
        <v>1058</v>
      </c>
      <c r="C538" s="261">
        <v>1100</v>
      </c>
      <c r="D538" s="262">
        <f t="shared" si="1"/>
        <v>1.0396975425330812</v>
      </c>
      <c r="E538" s="259"/>
    </row>
    <row r="539" spans="1:5" s="252" customFormat="1" ht="18" customHeight="1">
      <c r="A539" s="259" t="s">
        <v>488</v>
      </c>
      <c r="B539" s="265">
        <v>20585</v>
      </c>
      <c r="C539" s="261">
        <v>21000</v>
      </c>
      <c r="D539" s="262">
        <f t="shared" si="1"/>
        <v>1.0201603109059996</v>
      </c>
      <c r="E539" s="259"/>
    </row>
    <row r="540" spans="1:5" s="252" customFormat="1" ht="18" customHeight="1">
      <c r="A540" s="259" t="s">
        <v>489</v>
      </c>
      <c r="B540" s="265"/>
      <c r="C540" s="261"/>
      <c r="D540" s="262"/>
      <c r="E540" s="259"/>
    </row>
    <row r="541" spans="1:5" s="252" customFormat="1" ht="18" customHeight="1">
      <c r="A541" s="259" t="s">
        <v>490</v>
      </c>
      <c r="B541" s="265"/>
      <c r="C541" s="261"/>
      <c r="D541" s="262"/>
      <c r="E541" s="259"/>
    </row>
    <row r="542" spans="1:5" s="252" customFormat="1" ht="18" customHeight="1">
      <c r="A542" s="259" t="s">
        <v>491</v>
      </c>
      <c r="B542" s="260">
        <v>12</v>
      </c>
      <c r="C542" s="261">
        <v>0</v>
      </c>
      <c r="D542" s="262">
        <f t="shared" si="1"/>
        <v>0</v>
      </c>
      <c r="E542" s="259"/>
    </row>
    <row r="543" spans="1:5" s="252" customFormat="1" ht="18" customHeight="1">
      <c r="A543" s="259" t="s">
        <v>492</v>
      </c>
      <c r="B543" s="265"/>
      <c r="C543" s="261"/>
      <c r="D543" s="262"/>
      <c r="E543" s="259"/>
    </row>
    <row r="544" spans="1:5" s="252" customFormat="1" ht="18" customHeight="1">
      <c r="A544" s="259" t="s">
        <v>493</v>
      </c>
      <c r="B544" s="265"/>
      <c r="C544" s="261"/>
      <c r="D544" s="262"/>
      <c r="E544" s="259"/>
    </row>
    <row r="545" spans="1:5" s="252" customFormat="1" ht="18" customHeight="1">
      <c r="A545" s="259" t="s">
        <v>494</v>
      </c>
      <c r="B545" s="265">
        <v>12</v>
      </c>
      <c r="C545" s="261"/>
      <c r="D545" s="262">
        <f t="shared" si="1"/>
        <v>0</v>
      </c>
      <c r="E545" s="259"/>
    </row>
    <row r="546" spans="1:5" s="252" customFormat="1" ht="18" customHeight="1">
      <c r="A546" s="259" t="s">
        <v>495</v>
      </c>
      <c r="B546" s="260">
        <v>2700</v>
      </c>
      <c r="C546" s="261">
        <v>2660</v>
      </c>
      <c r="D546" s="262">
        <f t="shared" si="1"/>
        <v>0.9851851851851852</v>
      </c>
      <c r="E546" s="259"/>
    </row>
    <row r="547" spans="1:5" s="252" customFormat="1" ht="18" customHeight="1">
      <c r="A547" s="259" t="s">
        <v>496</v>
      </c>
      <c r="B547" s="265">
        <v>160</v>
      </c>
      <c r="C547" s="261">
        <v>160</v>
      </c>
      <c r="D547" s="262">
        <f t="shared" si="1"/>
        <v>1</v>
      </c>
      <c r="E547" s="259"/>
    </row>
    <row r="548" spans="1:5" s="252" customFormat="1" ht="18" customHeight="1">
      <c r="A548" s="259" t="s">
        <v>497</v>
      </c>
      <c r="B548" s="265"/>
      <c r="C548" s="261"/>
      <c r="D548" s="262"/>
      <c r="E548" s="259"/>
    </row>
    <row r="549" spans="1:5" s="252" customFormat="1" ht="18" customHeight="1">
      <c r="A549" s="259" t="s">
        <v>498</v>
      </c>
      <c r="B549" s="265"/>
      <c r="C549" s="261"/>
      <c r="D549" s="262"/>
      <c r="E549" s="259"/>
    </row>
    <row r="550" spans="1:5" s="252" customFormat="1" ht="18" customHeight="1">
      <c r="A550" s="259" t="s">
        <v>499</v>
      </c>
      <c r="B550" s="265"/>
      <c r="C550" s="261"/>
      <c r="D550" s="262"/>
      <c r="E550" s="259"/>
    </row>
    <row r="551" spans="1:5" s="252" customFormat="1" ht="18" customHeight="1">
      <c r="A551" s="259" t="s">
        <v>500</v>
      </c>
      <c r="B551" s="265"/>
      <c r="C551" s="261"/>
      <c r="D551" s="262"/>
      <c r="E551" s="259"/>
    </row>
    <row r="552" spans="1:5" s="252" customFormat="1" ht="18" customHeight="1">
      <c r="A552" s="259" t="s">
        <v>501</v>
      </c>
      <c r="B552" s="265"/>
      <c r="C552" s="261"/>
      <c r="D552" s="262"/>
      <c r="E552" s="259"/>
    </row>
    <row r="553" spans="1:5" s="252" customFormat="1" ht="18" customHeight="1">
      <c r="A553" s="259" t="s">
        <v>502</v>
      </c>
      <c r="B553" s="265"/>
      <c r="C553" s="261"/>
      <c r="D553" s="262"/>
      <c r="E553" s="259"/>
    </row>
    <row r="554" spans="1:5" s="252" customFormat="1" ht="18" customHeight="1">
      <c r="A554" s="259" t="s">
        <v>503</v>
      </c>
      <c r="B554" s="265"/>
      <c r="C554" s="261"/>
      <c r="D554" s="262"/>
      <c r="E554" s="259"/>
    </row>
    <row r="555" spans="1:5" s="252" customFormat="1" ht="18" customHeight="1">
      <c r="A555" s="259" t="s">
        <v>504</v>
      </c>
      <c r="B555" s="265">
        <v>2540</v>
      </c>
      <c r="C555" s="261">
        <v>2500</v>
      </c>
      <c r="D555" s="262">
        <f t="shared" si="1"/>
        <v>0.984251968503937</v>
      </c>
      <c r="E555" s="259"/>
    </row>
    <row r="556" spans="1:5" s="252" customFormat="1" ht="18" customHeight="1">
      <c r="A556" s="259" t="s">
        <v>505</v>
      </c>
      <c r="B556" s="260">
        <v>6084</v>
      </c>
      <c r="C556" s="261">
        <v>6580</v>
      </c>
      <c r="D556" s="262">
        <f t="shared" si="1"/>
        <v>1.081525312294543</v>
      </c>
      <c r="E556" s="259"/>
    </row>
    <row r="557" spans="1:5" s="252" customFormat="1" ht="18" customHeight="1">
      <c r="A557" s="259" t="s">
        <v>506</v>
      </c>
      <c r="B557" s="265">
        <v>463</v>
      </c>
      <c r="C557" s="261">
        <v>480</v>
      </c>
      <c r="D557" s="262">
        <f t="shared" si="1"/>
        <v>1.0367170626349893</v>
      </c>
      <c r="E557" s="259"/>
    </row>
    <row r="558" spans="1:5" s="252" customFormat="1" ht="18" customHeight="1">
      <c r="A558" s="259" t="s">
        <v>507</v>
      </c>
      <c r="B558" s="265"/>
      <c r="C558" s="261"/>
      <c r="D558" s="262"/>
      <c r="E558" s="259"/>
    </row>
    <row r="559" spans="1:5" s="252" customFormat="1" ht="18" customHeight="1">
      <c r="A559" s="259" t="s">
        <v>508</v>
      </c>
      <c r="B559" s="265"/>
      <c r="C559" s="261"/>
      <c r="D559" s="262"/>
      <c r="E559" s="259"/>
    </row>
    <row r="560" spans="1:5" s="252" customFormat="1" ht="18" customHeight="1">
      <c r="A560" s="259" t="s">
        <v>509</v>
      </c>
      <c r="B560" s="265"/>
      <c r="C560" s="261"/>
      <c r="D560" s="262"/>
      <c r="E560" s="259"/>
    </row>
    <row r="561" spans="1:5" s="252" customFormat="1" ht="18" customHeight="1">
      <c r="A561" s="259" t="s">
        <v>510</v>
      </c>
      <c r="B561" s="265">
        <v>1105</v>
      </c>
      <c r="C561" s="261">
        <v>1100</v>
      </c>
      <c r="D561" s="262">
        <f t="shared" si="1"/>
        <v>0.995475113122172</v>
      </c>
      <c r="E561" s="259"/>
    </row>
    <row r="562" spans="1:5" s="252" customFormat="1" ht="18" customHeight="1">
      <c r="A562" s="259" t="s">
        <v>511</v>
      </c>
      <c r="B562" s="265"/>
      <c r="C562" s="261"/>
      <c r="D562" s="262"/>
      <c r="E562" s="259"/>
    </row>
    <row r="563" spans="1:5" s="252" customFormat="1" ht="18" customHeight="1">
      <c r="A563" s="259" t="s">
        <v>512</v>
      </c>
      <c r="B563" s="265">
        <v>4516</v>
      </c>
      <c r="C563" s="261">
        <v>5000</v>
      </c>
      <c r="D563" s="262">
        <f t="shared" si="1"/>
        <v>1.1071744906997343</v>
      </c>
      <c r="E563" s="259"/>
    </row>
    <row r="564" spans="1:5" s="252" customFormat="1" ht="18" customHeight="1">
      <c r="A564" s="259" t="s">
        <v>513</v>
      </c>
      <c r="B564" s="260">
        <v>634</v>
      </c>
      <c r="C564" s="261">
        <v>630</v>
      </c>
      <c r="D564" s="262">
        <f t="shared" si="1"/>
        <v>0.9936908517350158</v>
      </c>
      <c r="E564" s="277"/>
    </row>
    <row r="565" spans="1:5" s="252" customFormat="1" ht="18" customHeight="1">
      <c r="A565" s="259" t="s">
        <v>514</v>
      </c>
      <c r="B565" s="260">
        <v>2</v>
      </c>
      <c r="C565" s="278"/>
      <c r="D565" s="262">
        <f t="shared" si="1"/>
        <v>0</v>
      </c>
      <c r="E565" s="277"/>
    </row>
    <row r="566" spans="1:5" s="252" customFormat="1" ht="18" customHeight="1">
      <c r="A566" s="259" t="s">
        <v>515</v>
      </c>
      <c r="B566" s="265">
        <v>104</v>
      </c>
      <c r="C566" s="261">
        <v>100</v>
      </c>
      <c r="D566" s="262">
        <f t="shared" si="1"/>
        <v>0.9615384615384616</v>
      </c>
      <c r="E566" s="259"/>
    </row>
    <row r="567" spans="1:5" s="252" customFormat="1" ht="18" customHeight="1">
      <c r="A567" s="259" t="s">
        <v>516</v>
      </c>
      <c r="B567" s="265">
        <v>1</v>
      </c>
      <c r="C567" s="261"/>
      <c r="D567" s="262">
        <f t="shared" si="1"/>
        <v>0</v>
      </c>
      <c r="E567" s="259"/>
    </row>
    <row r="568" spans="1:5" s="252" customFormat="1" ht="18" customHeight="1">
      <c r="A568" s="259" t="s">
        <v>517</v>
      </c>
      <c r="B568" s="265"/>
      <c r="C568" s="261"/>
      <c r="D568" s="262"/>
      <c r="E568" s="259"/>
    </row>
    <row r="569" spans="1:5" s="252" customFormat="1" ht="18" customHeight="1">
      <c r="A569" s="259" t="s">
        <v>518</v>
      </c>
      <c r="B569" s="265">
        <v>39</v>
      </c>
      <c r="C569" s="261">
        <v>40</v>
      </c>
      <c r="D569" s="262">
        <f t="shared" si="1"/>
        <v>1.0256410256410255</v>
      </c>
      <c r="E569" s="259"/>
    </row>
    <row r="570" spans="1:5" s="252" customFormat="1" ht="18" customHeight="1">
      <c r="A570" s="259" t="s">
        <v>519</v>
      </c>
      <c r="B570" s="265">
        <v>488</v>
      </c>
      <c r="C570" s="261">
        <v>490</v>
      </c>
      <c r="D570" s="262">
        <f t="shared" si="1"/>
        <v>1.0040983606557377</v>
      </c>
      <c r="E570" s="259"/>
    </row>
    <row r="571" spans="1:5" s="252" customFormat="1" ht="18" customHeight="1">
      <c r="A571" s="259" t="s">
        <v>520</v>
      </c>
      <c r="B571" s="260">
        <v>932</v>
      </c>
      <c r="C571" s="261">
        <v>1084</v>
      </c>
      <c r="D571" s="262">
        <f t="shared" si="1"/>
        <v>1.1630901287553648</v>
      </c>
      <c r="E571" s="277"/>
    </row>
    <row r="572" spans="1:5" s="252" customFormat="1" ht="18" customHeight="1">
      <c r="A572" s="259" t="s">
        <v>521</v>
      </c>
      <c r="B572" s="260">
        <v>399</v>
      </c>
      <c r="C572" s="278">
        <v>400</v>
      </c>
      <c r="D572" s="262">
        <f t="shared" si="1"/>
        <v>1.0025062656641603</v>
      </c>
      <c r="E572" s="277"/>
    </row>
    <row r="573" spans="1:5" s="252" customFormat="1" ht="18" customHeight="1">
      <c r="A573" s="259" t="s">
        <v>522</v>
      </c>
      <c r="B573" s="260">
        <v>455</v>
      </c>
      <c r="C573" s="278">
        <v>590</v>
      </c>
      <c r="D573" s="262">
        <f t="shared" si="1"/>
        <v>1.2967032967032968</v>
      </c>
      <c r="E573" s="277"/>
    </row>
    <row r="574" spans="1:5" s="252" customFormat="1" ht="18" customHeight="1">
      <c r="A574" s="259" t="s">
        <v>523</v>
      </c>
      <c r="B574" s="265"/>
      <c r="C574" s="261"/>
      <c r="D574" s="262"/>
      <c r="E574" s="259"/>
    </row>
    <row r="575" spans="1:5" s="252" customFormat="1" ht="18" customHeight="1">
      <c r="A575" s="259" t="s">
        <v>524</v>
      </c>
      <c r="B575" s="265">
        <v>78</v>
      </c>
      <c r="C575" s="261">
        <v>94</v>
      </c>
      <c r="D575" s="262">
        <f t="shared" si="1"/>
        <v>1.205128205128205</v>
      </c>
      <c r="E575" s="259"/>
    </row>
    <row r="576" spans="1:5" s="252" customFormat="1" ht="18" customHeight="1">
      <c r="A576" s="259" t="s">
        <v>525</v>
      </c>
      <c r="B576" s="265"/>
      <c r="C576" s="261"/>
      <c r="D576" s="262"/>
      <c r="E576" s="259"/>
    </row>
    <row r="577" spans="1:5" s="252" customFormat="1" ht="18" customHeight="1">
      <c r="A577" s="259" t="s">
        <v>526</v>
      </c>
      <c r="B577" s="265"/>
      <c r="C577" s="261"/>
      <c r="D577" s="262"/>
      <c r="E577" s="259"/>
    </row>
    <row r="578" spans="1:5" s="252" customFormat="1" ht="18" customHeight="1">
      <c r="A578" s="259" t="s">
        <v>527</v>
      </c>
      <c r="B578" s="265"/>
      <c r="C578" s="261"/>
      <c r="D578" s="262"/>
      <c r="E578" s="259"/>
    </row>
    <row r="579" spans="1:5" s="252" customFormat="1" ht="18" customHeight="1">
      <c r="A579" s="259" t="s">
        <v>528</v>
      </c>
      <c r="B579" s="260">
        <v>2873</v>
      </c>
      <c r="C579" s="261">
        <v>2892</v>
      </c>
      <c r="D579" s="262">
        <f t="shared" si="1"/>
        <v>1.0066132962060563</v>
      </c>
      <c r="E579" s="259"/>
    </row>
    <row r="580" spans="1:5" s="252" customFormat="1" ht="18" customHeight="1">
      <c r="A580" s="259" t="s">
        <v>127</v>
      </c>
      <c r="B580" s="265">
        <v>256</v>
      </c>
      <c r="C580" s="261">
        <v>252</v>
      </c>
      <c r="D580" s="262">
        <f t="shared" si="1"/>
        <v>0.984375</v>
      </c>
      <c r="E580" s="259"/>
    </row>
    <row r="581" spans="1:5" s="252" customFormat="1" ht="18" customHeight="1">
      <c r="A581" s="259" t="s">
        <v>128</v>
      </c>
      <c r="B581" s="265">
        <v>34</v>
      </c>
      <c r="C581" s="261"/>
      <c r="D581" s="262">
        <f t="shared" si="1"/>
        <v>0</v>
      </c>
      <c r="E581" s="259"/>
    </row>
    <row r="582" spans="1:5" s="252" customFormat="1" ht="18" customHeight="1">
      <c r="A582" s="259" t="s">
        <v>129</v>
      </c>
      <c r="B582" s="265">
        <v>16</v>
      </c>
      <c r="C582" s="261">
        <v>20</v>
      </c>
      <c r="D582" s="262">
        <f t="shared" si="1"/>
        <v>1.25</v>
      </c>
      <c r="E582" s="259"/>
    </row>
    <row r="583" spans="1:5" s="252" customFormat="1" ht="18" customHeight="1">
      <c r="A583" s="259" t="s">
        <v>529</v>
      </c>
      <c r="B583" s="265">
        <v>205</v>
      </c>
      <c r="C583" s="261">
        <v>200</v>
      </c>
      <c r="D583" s="262">
        <f t="shared" si="1"/>
        <v>0.975609756097561</v>
      </c>
      <c r="E583" s="259"/>
    </row>
    <row r="584" spans="1:5" s="252" customFormat="1" ht="18" customHeight="1">
      <c r="A584" s="259" t="s">
        <v>530</v>
      </c>
      <c r="B584" s="265">
        <v>41</v>
      </c>
      <c r="C584" s="261">
        <v>40</v>
      </c>
      <c r="D584" s="262">
        <f t="shared" si="1"/>
        <v>0.975609756097561</v>
      </c>
      <c r="E584" s="259"/>
    </row>
    <row r="585" spans="1:5" s="252" customFormat="1" ht="18" customHeight="1">
      <c r="A585" s="259" t="s">
        <v>531</v>
      </c>
      <c r="B585" s="265"/>
      <c r="C585" s="261"/>
      <c r="D585" s="262"/>
      <c r="E585" s="259"/>
    </row>
    <row r="586" spans="1:5" s="252" customFormat="1" ht="18" customHeight="1">
      <c r="A586" s="259" t="s">
        <v>532</v>
      </c>
      <c r="B586" s="265">
        <v>2238</v>
      </c>
      <c r="C586" s="261">
        <v>2300</v>
      </c>
      <c r="D586" s="262">
        <f aca="true" t="shared" si="2" ref="D586:D649">C586/B586</f>
        <v>1.0277033065236818</v>
      </c>
      <c r="E586" s="259"/>
    </row>
    <row r="587" spans="1:5" s="252" customFormat="1" ht="18" customHeight="1">
      <c r="A587" s="259" t="s">
        <v>533</v>
      </c>
      <c r="B587" s="265">
        <v>83</v>
      </c>
      <c r="C587" s="261">
        <v>80</v>
      </c>
      <c r="D587" s="262">
        <f t="shared" si="2"/>
        <v>0.963855421686747</v>
      </c>
      <c r="E587" s="259"/>
    </row>
    <row r="588" spans="1:5" s="252" customFormat="1" ht="18" customHeight="1">
      <c r="A588" s="259" t="s">
        <v>534</v>
      </c>
      <c r="B588" s="260">
        <v>82</v>
      </c>
      <c r="C588" s="261">
        <v>91</v>
      </c>
      <c r="D588" s="262">
        <f t="shared" si="2"/>
        <v>1.1097560975609757</v>
      </c>
      <c r="E588" s="259"/>
    </row>
    <row r="589" spans="1:5" s="252" customFormat="1" ht="18" customHeight="1">
      <c r="A589" s="259" t="s">
        <v>127</v>
      </c>
      <c r="B589" s="265">
        <v>62</v>
      </c>
      <c r="C589" s="261">
        <v>64</v>
      </c>
      <c r="D589" s="262">
        <f t="shared" si="2"/>
        <v>1.032258064516129</v>
      </c>
      <c r="E589" s="259"/>
    </row>
    <row r="590" spans="1:5" s="252" customFormat="1" ht="18" customHeight="1">
      <c r="A590" s="259" t="s">
        <v>128</v>
      </c>
      <c r="B590" s="265">
        <v>20</v>
      </c>
      <c r="C590" s="261">
        <v>27</v>
      </c>
      <c r="D590" s="262">
        <f t="shared" si="2"/>
        <v>1.35</v>
      </c>
      <c r="E590" s="259"/>
    </row>
    <row r="591" spans="1:5" s="252" customFormat="1" ht="18" customHeight="1">
      <c r="A591" s="259" t="s">
        <v>129</v>
      </c>
      <c r="B591" s="265"/>
      <c r="C591" s="261"/>
      <c r="D591" s="262"/>
      <c r="E591" s="259"/>
    </row>
    <row r="592" spans="1:5" s="252" customFormat="1" ht="18" customHeight="1">
      <c r="A592" s="259" t="s">
        <v>535</v>
      </c>
      <c r="B592" s="265"/>
      <c r="C592" s="261"/>
      <c r="D592" s="262"/>
      <c r="E592" s="259"/>
    </row>
    <row r="593" spans="1:5" s="252" customFormat="1" ht="18" customHeight="1">
      <c r="A593" s="259" t="s">
        <v>536</v>
      </c>
      <c r="B593" s="260">
        <v>6456</v>
      </c>
      <c r="C593" s="261">
        <v>6550</v>
      </c>
      <c r="D593" s="262">
        <f t="shared" si="2"/>
        <v>1.0145600991325898</v>
      </c>
      <c r="E593" s="259"/>
    </row>
    <row r="594" spans="1:5" s="252" customFormat="1" ht="18" customHeight="1">
      <c r="A594" s="259" t="s">
        <v>537</v>
      </c>
      <c r="B594" s="265">
        <v>624</v>
      </c>
      <c r="C594" s="261">
        <v>650</v>
      </c>
      <c r="D594" s="262">
        <f t="shared" si="2"/>
        <v>1.0416666666666667</v>
      </c>
      <c r="E594" s="259"/>
    </row>
    <row r="595" spans="1:5" s="252" customFormat="1" ht="18" customHeight="1">
      <c r="A595" s="259" t="s">
        <v>538</v>
      </c>
      <c r="B595" s="265">
        <v>5832</v>
      </c>
      <c r="C595" s="261">
        <v>5900</v>
      </c>
      <c r="D595" s="262">
        <f t="shared" si="2"/>
        <v>1.0116598079561043</v>
      </c>
      <c r="E595" s="259"/>
    </row>
    <row r="596" spans="1:5" s="252" customFormat="1" ht="18" customHeight="1">
      <c r="A596" s="259" t="s">
        <v>539</v>
      </c>
      <c r="B596" s="260">
        <v>606</v>
      </c>
      <c r="C596" s="261">
        <v>610</v>
      </c>
      <c r="D596" s="262">
        <f t="shared" si="2"/>
        <v>1.0066006600660067</v>
      </c>
      <c r="E596" s="259"/>
    </row>
    <row r="597" spans="1:5" s="252" customFormat="1" ht="18" customHeight="1">
      <c r="A597" s="259" t="s">
        <v>540</v>
      </c>
      <c r="B597" s="265">
        <v>546</v>
      </c>
      <c r="C597" s="261">
        <v>550</v>
      </c>
      <c r="D597" s="262">
        <f t="shared" si="2"/>
        <v>1.0073260073260073</v>
      </c>
      <c r="E597" s="259"/>
    </row>
    <row r="598" spans="1:5" s="252" customFormat="1" ht="18" customHeight="1">
      <c r="A598" s="259" t="s">
        <v>541</v>
      </c>
      <c r="B598" s="265">
        <v>60</v>
      </c>
      <c r="C598" s="261">
        <v>60</v>
      </c>
      <c r="D598" s="262">
        <f t="shared" si="2"/>
        <v>1</v>
      </c>
      <c r="E598" s="259"/>
    </row>
    <row r="599" spans="1:5" s="252" customFormat="1" ht="18" customHeight="1">
      <c r="A599" s="259" t="s">
        <v>542</v>
      </c>
      <c r="B599" s="260">
        <v>3170</v>
      </c>
      <c r="C599" s="261">
        <v>3200</v>
      </c>
      <c r="D599" s="262">
        <f t="shared" si="2"/>
        <v>1.0094637223974763</v>
      </c>
      <c r="E599" s="259"/>
    </row>
    <row r="600" spans="1:5" s="252" customFormat="1" ht="18" customHeight="1">
      <c r="A600" s="259" t="s">
        <v>543</v>
      </c>
      <c r="B600" s="265"/>
      <c r="C600" s="261"/>
      <c r="D600" s="262"/>
      <c r="E600" s="259"/>
    </row>
    <row r="601" spans="1:5" s="252" customFormat="1" ht="18" customHeight="1">
      <c r="A601" s="259" t="s">
        <v>544</v>
      </c>
      <c r="B601" s="265">
        <v>3170</v>
      </c>
      <c r="C601" s="261">
        <v>3200</v>
      </c>
      <c r="D601" s="262">
        <f t="shared" si="2"/>
        <v>1.0094637223974763</v>
      </c>
      <c r="E601" s="259"/>
    </row>
    <row r="602" spans="1:5" s="252" customFormat="1" ht="18" customHeight="1">
      <c r="A602" s="259" t="s">
        <v>545</v>
      </c>
      <c r="B602" s="260"/>
      <c r="C602" s="261">
        <v>0</v>
      </c>
      <c r="D602" s="262"/>
      <c r="E602" s="259"/>
    </row>
    <row r="603" spans="1:5" s="252" customFormat="1" ht="18" customHeight="1">
      <c r="A603" s="259" t="s">
        <v>546</v>
      </c>
      <c r="B603" s="265"/>
      <c r="C603" s="261"/>
      <c r="D603" s="262"/>
      <c r="E603" s="259"/>
    </row>
    <row r="604" spans="1:5" s="252" customFormat="1" ht="18" customHeight="1">
      <c r="A604" s="259" t="s">
        <v>547</v>
      </c>
      <c r="B604" s="265"/>
      <c r="C604" s="261"/>
      <c r="D604" s="262"/>
      <c r="E604" s="259"/>
    </row>
    <row r="605" spans="1:5" s="252" customFormat="1" ht="18" customHeight="1">
      <c r="A605" s="259" t="s">
        <v>548</v>
      </c>
      <c r="B605" s="260">
        <v>67</v>
      </c>
      <c r="C605" s="261">
        <v>120</v>
      </c>
      <c r="D605" s="262">
        <f t="shared" si="2"/>
        <v>1.791044776119403</v>
      </c>
      <c r="E605" s="259"/>
    </row>
    <row r="606" spans="1:5" s="252" customFormat="1" ht="18" customHeight="1">
      <c r="A606" s="259" t="s">
        <v>549</v>
      </c>
      <c r="B606" s="265"/>
      <c r="C606" s="261"/>
      <c r="D606" s="262"/>
      <c r="E606" s="259"/>
    </row>
    <row r="607" spans="1:5" s="252" customFormat="1" ht="18" customHeight="1">
      <c r="A607" s="259" t="s">
        <v>550</v>
      </c>
      <c r="B607" s="265">
        <v>67</v>
      </c>
      <c r="C607" s="261">
        <v>120</v>
      </c>
      <c r="D607" s="262">
        <f t="shared" si="2"/>
        <v>1.791044776119403</v>
      </c>
      <c r="E607" s="259"/>
    </row>
    <row r="608" spans="1:5" s="252" customFormat="1" ht="18" customHeight="1">
      <c r="A608" s="259" t="s">
        <v>551</v>
      </c>
      <c r="B608" s="260">
        <v>16657</v>
      </c>
      <c r="C608" s="261">
        <v>18004</v>
      </c>
      <c r="D608" s="262">
        <f t="shared" si="2"/>
        <v>1.0808669028036262</v>
      </c>
      <c r="E608" s="259"/>
    </row>
    <row r="609" spans="1:5" s="252" customFormat="1" ht="18" customHeight="1">
      <c r="A609" s="259" t="s">
        <v>552</v>
      </c>
      <c r="B609" s="265"/>
      <c r="C609" s="261"/>
      <c r="D609" s="262"/>
      <c r="E609" s="259"/>
    </row>
    <row r="610" spans="1:5" s="252" customFormat="1" ht="18" customHeight="1">
      <c r="A610" s="259" t="s">
        <v>553</v>
      </c>
      <c r="B610" s="265">
        <v>16473</v>
      </c>
      <c r="C610" s="261">
        <v>17804</v>
      </c>
      <c r="D610" s="262">
        <f t="shared" si="2"/>
        <v>1.0807988830207005</v>
      </c>
      <c r="E610" s="259"/>
    </row>
    <row r="611" spans="1:5" s="252" customFormat="1" ht="18" customHeight="1">
      <c r="A611" s="259" t="s">
        <v>554</v>
      </c>
      <c r="B611" s="265">
        <v>184</v>
      </c>
      <c r="C611" s="261">
        <v>200</v>
      </c>
      <c r="D611" s="262">
        <f t="shared" si="2"/>
        <v>1.0869565217391304</v>
      </c>
      <c r="E611" s="259"/>
    </row>
    <row r="612" spans="1:5" s="252" customFormat="1" ht="18" customHeight="1">
      <c r="A612" s="259" t="s">
        <v>555</v>
      </c>
      <c r="B612" s="260"/>
      <c r="C612" s="261">
        <v>0</v>
      </c>
      <c r="D612" s="262"/>
      <c r="E612" s="259"/>
    </row>
    <row r="613" spans="1:5" s="252" customFormat="1" ht="18" customHeight="1">
      <c r="A613" s="259" t="s">
        <v>556</v>
      </c>
      <c r="B613" s="265"/>
      <c r="C613" s="261"/>
      <c r="D613" s="262"/>
      <c r="E613" s="259"/>
    </row>
    <row r="614" spans="1:5" s="252" customFormat="1" ht="18" customHeight="1">
      <c r="A614" s="259" t="s">
        <v>557</v>
      </c>
      <c r="B614" s="265"/>
      <c r="C614" s="261"/>
      <c r="D614" s="262"/>
      <c r="E614" s="259"/>
    </row>
    <row r="615" spans="1:5" s="252" customFormat="1" ht="18" customHeight="1">
      <c r="A615" s="259" t="s">
        <v>558</v>
      </c>
      <c r="B615" s="265"/>
      <c r="C615" s="261"/>
      <c r="D615" s="262"/>
      <c r="E615" s="259"/>
    </row>
    <row r="616" spans="1:5" s="252" customFormat="1" ht="18" customHeight="1">
      <c r="A616" s="279" t="s">
        <v>559</v>
      </c>
      <c r="B616" s="260">
        <v>628</v>
      </c>
      <c r="C616" s="261">
        <v>764</v>
      </c>
      <c r="D616" s="262">
        <f t="shared" si="2"/>
        <v>1.21656050955414</v>
      </c>
      <c r="E616" s="259"/>
    </row>
    <row r="617" spans="1:5" s="252" customFormat="1" ht="18" customHeight="1">
      <c r="A617" s="259" t="s">
        <v>127</v>
      </c>
      <c r="B617" s="265">
        <v>299</v>
      </c>
      <c r="C617" s="278">
        <v>305</v>
      </c>
      <c r="D617" s="262">
        <f t="shared" si="2"/>
        <v>1.020066889632107</v>
      </c>
      <c r="E617" s="277"/>
    </row>
    <row r="618" spans="1:5" s="252" customFormat="1" ht="18" customHeight="1">
      <c r="A618" s="259" t="s">
        <v>128</v>
      </c>
      <c r="B618" s="265">
        <v>299</v>
      </c>
      <c r="C618" s="261">
        <v>300</v>
      </c>
      <c r="D618" s="262">
        <f t="shared" si="2"/>
        <v>1.0033444816053512</v>
      </c>
      <c r="E618" s="259"/>
    </row>
    <row r="619" spans="1:5" s="252" customFormat="1" ht="18" customHeight="1">
      <c r="A619" s="259" t="s">
        <v>129</v>
      </c>
      <c r="B619" s="265"/>
      <c r="C619" s="261"/>
      <c r="D619" s="262"/>
      <c r="E619" s="259"/>
    </row>
    <row r="620" spans="1:5" s="252" customFormat="1" ht="18" customHeight="1">
      <c r="A620" s="259" t="s">
        <v>560</v>
      </c>
      <c r="B620" s="265">
        <v>30</v>
      </c>
      <c r="C620" s="261">
        <v>30</v>
      </c>
      <c r="D620" s="262">
        <f t="shared" si="2"/>
        <v>1</v>
      </c>
      <c r="E620" s="259"/>
    </row>
    <row r="621" spans="1:5" s="252" customFormat="1" ht="18" customHeight="1">
      <c r="A621" s="259" t="s">
        <v>561</v>
      </c>
      <c r="B621" s="265"/>
      <c r="C621" s="261"/>
      <c r="D621" s="262"/>
      <c r="E621" s="259"/>
    </row>
    <row r="622" spans="1:5" s="252" customFormat="1" ht="18" customHeight="1">
      <c r="A622" s="259" t="s">
        <v>136</v>
      </c>
      <c r="B622" s="265"/>
      <c r="C622" s="261"/>
      <c r="D622" s="262"/>
      <c r="E622" s="259"/>
    </row>
    <row r="623" spans="1:5" s="252" customFormat="1" ht="18" customHeight="1">
      <c r="A623" s="259" t="s">
        <v>562</v>
      </c>
      <c r="B623" s="265"/>
      <c r="C623" s="261">
        <v>129</v>
      </c>
      <c r="D623" s="262" t="e">
        <f t="shared" si="2"/>
        <v>#DIV/0!</v>
      </c>
      <c r="E623" s="259"/>
    </row>
    <row r="624" spans="1:5" s="252" customFormat="1" ht="18" customHeight="1">
      <c r="A624" s="259" t="s">
        <v>563</v>
      </c>
      <c r="B624" s="260"/>
      <c r="C624" s="261">
        <v>0</v>
      </c>
      <c r="D624" s="262"/>
      <c r="E624" s="259"/>
    </row>
    <row r="625" spans="1:5" s="252" customFormat="1" ht="18" customHeight="1">
      <c r="A625" s="259" t="s">
        <v>564</v>
      </c>
      <c r="B625" s="265"/>
      <c r="C625" s="261"/>
      <c r="D625" s="262"/>
      <c r="E625" s="259"/>
    </row>
    <row r="626" spans="1:5" s="252" customFormat="1" ht="18" customHeight="1">
      <c r="A626" s="259" t="s">
        <v>565</v>
      </c>
      <c r="B626" s="265"/>
      <c r="C626" s="261"/>
      <c r="D626" s="262"/>
      <c r="E626" s="259"/>
    </row>
    <row r="627" spans="1:5" s="252" customFormat="1" ht="18" customHeight="1">
      <c r="A627" s="259" t="s">
        <v>566</v>
      </c>
      <c r="B627" s="265">
        <v>1658</v>
      </c>
      <c r="C627" s="261">
        <v>1700</v>
      </c>
      <c r="D627" s="262">
        <f t="shared" si="2"/>
        <v>1.0253317249698433</v>
      </c>
      <c r="E627" s="259"/>
    </row>
    <row r="628" spans="1:5" s="252" customFormat="1" ht="18" customHeight="1">
      <c r="A628" s="288" t="s">
        <v>567</v>
      </c>
      <c r="B628" s="260">
        <v>52602</v>
      </c>
      <c r="C628" s="261">
        <v>55115</v>
      </c>
      <c r="D628" s="262">
        <f t="shared" si="2"/>
        <v>1.0477738489030834</v>
      </c>
      <c r="E628" s="259"/>
    </row>
    <row r="629" spans="1:5" s="252" customFormat="1" ht="18" customHeight="1">
      <c r="A629" s="259" t="s">
        <v>568</v>
      </c>
      <c r="B629" s="260">
        <v>1402</v>
      </c>
      <c r="C629" s="261">
        <v>1380</v>
      </c>
      <c r="D629" s="262">
        <f t="shared" si="2"/>
        <v>0.9843081312410842</v>
      </c>
      <c r="E629" s="259"/>
    </row>
    <row r="630" spans="1:5" s="252" customFormat="1" ht="18" customHeight="1">
      <c r="A630" s="259" t="s">
        <v>127</v>
      </c>
      <c r="B630" s="265">
        <v>1160</v>
      </c>
      <c r="C630" s="261">
        <v>1134</v>
      </c>
      <c r="D630" s="262">
        <f t="shared" si="2"/>
        <v>0.9775862068965517</v>
      </c>
      <c r="E630" s="259"/>
    </row>
    <row r="631" spans="1:5" s="252" customFormat="1" ht="18" customHeight="1">
      <c r="A631" s="259" t="s">
        <v>128</v>
      </c>
      <c r="B631" s="265">
        <v>242</v>
      </c>
      <c r="C631" s="261">
        <v>246</v>
      </c>
      <c r="D631" s="262">
        <f t="shared" si="2"/>
        <v>1.0165289256198347</v>
      </c>
      <c r="E631" s="259"/>
    </row>
    <row r="632" spans="1:5" s="252" customFormat="1" ht="18" customHeight="1">
      <c r="A632" s="259" t="s">
        <v>129</v>
      </c>
      <c r="B632" s="265"/>
      <c r="C632" s="261"/>
      <c r="D632" s="262"/>
      <c r="E632" s="259"/>
    </row>
    <row r="633" spans="1:5" s="252" customFormat="1" ht="18" customHeight="1">
      <c r="A633" s="259" t="s">
        <v>569</v>
      </c>
      <c r="B633" s="265"/>
      <c r="C633" s="261"/>
      <c r="D633" s="262"/>
      <c r="E633" s="259"/>
    </row>
    <row r="634" spans="1:5" s="252" customFormat="1" ht="18" customHeight="1">
      <c r="A634" s="259" t="s">
        <v>570</v>
      </c>
      <c r="B634" s="260">
        <v>301</v>
      </c>
      <c r="C634" s="261">
        <v>628</v>
      </c>
      <c r="D634" s="262">
        <f t="shared" si="2"/>
        <v>2.086378737541528</v>
      </c>
      <c r="E634" s="259"/>
    </row>
    <row r="635" spans="1:5" s="252" customFormat="1" ht="18" customHeight="1">
      <c r="A635" s="259" t="s">
        <v>571</v>
      </c>
      <c r="B635" s="265"/>
      <c r="C635" s="261">
        <v>263</v>
      </c>
      <c r="D635" s="262" t="e">
        <f t="shared" si="2"/>
        <v>#DIV/0!</v>
      </c>
      <c r="E635" s="259"/>
    </row>
    <row r="636" spans="1:5" s="252" customFormat="1" ht="18" customHeight="1">
      <c r="A636" s="259" t="s">
        <v>572</v>
      </c>
      <c r="B636" s="265">
        <v>96</v>
      </c>
      <c r="C636" s="261">
        <v>165</v>
      </c>
      <c r="D636" s="262">
        <f t="shared" si="2"/>
        <v>1.71875</v>
      </c>
      <c r="E636" s="259"/>
    </row>
    <row r="637" spans="1:5" s="252" customFormat="1" ht="18" customHeight="1">
      <c r="A637" s="259" t="s">
        <v>573</v>
      </c>
      <c r="B637" s="265"/>
      <c r="C637" s="261"/>
      <c r="D637" s="262"/>
      <c r="E637" s="259"/>
    </row>
    <row r="638" spans="1:5" s="252" customFormat="1" ht="18" customHeight="1">
      <c r="A638" s="259" t="s">
        <v>574</v>
      </c>
      <c r="B638" s="280"/>
      <c r="C638" s="278"/>
      <c r="D638" s="262"/>
      <c r="E638" s="277"/>
    </row>
    <row r="639" spans="1:5" s="252" customFormat="1" ht="18" customHeight="1">
      <c r="A639" s="259" t="s">
        <v>575</v>
      </c>
      <c r="B639" s="280"/>
      <c r="C639" s="278"/>
      <c r="D639" s="262"/>
      <c r="E639" s="277"/>
    </row>
    <row r="640" spans="1:5" s="252" customFormat="1" ht="18" customHeight="1">
      <c r="A640" s="259" t="s">
        <v>576</v>
      </c>
      <c r="B640" s="280"/>
      <c r="C640" s="278"/>
      <c r="D640" s="262"/>
      <c r="E640" s="277"/>
    </row>
    <row r="641" spans="1:5" s="252" customFormat="1" ht="18" customHeight="1">
      <c r="A641" s="259" t="s">
        <v>577</v>
      </c>
      <c r="B641" s="265"/>
      <c r="C641" s="261"/>
      <c r="D641" s="262"/>
      <c r="E641" s="259"/>
    </row>
    <row r="642" spans="1:5" s="252" customFormat="1" ht="18" customHeight="1">
      <c r="A642" s="259" t="s">
        <v>578</v>
      </c>
      <c r="B642" s="265"/>
      <c r="C642" s="261"/>
      <c r="D642" s="262"/>
      <c r="E642" s="259"/>
    </row>
    <row r="643" spans="1:5" s="252" customFormat="1" ht="18" customHeight="1">
      <c r="A643" s="259" t="s">
        <v>579</v>
      </c>
      <c r="B643" s="265"/>
      <c r="C643" s="261"/>
      <c r="D643" s="262"/>
      <c r="E643" s="259"/>
    </row>
    <row r="644" spans="1:5" s="252" customFormat="1" ht="18" customHeight="1">
      <c r="A644" s="259" t="s">
        <v>580</v>
      </c>
      <c r="B644" s="265"/>
      <c r="C644" s="261"/>
      <c r="D644" s="262"/>
      <c r="E644" s="259"/>
    </row>
    <row r="645" spans="1:5" s="252" customFormat="1" ht="18" customHeight="1">
      <c r="A645" s="259" t="s">
        <v>581</v>
      </c>
      <c r="B645" s="265"/>
      <c r="C645" s="261"/>
      <c r="D645" s="262"/>
      <c r="E645" s="259"/>
    </row>
    <row r="646" spans="1:5" s="252" customFormat="1" ht="18" customHeight="1">
      <c r="A646" s="259" t="s">
        <v>582</v>
      </c>
      <c r="B646" s="265"/>
      <c r="C646" s="261"/>
      <c r="D646" s="262"/>
      <c r="E646" s="259"/>
    </row>
    <row r="647" spans="1:5" s="252" customFormat="1" ht="18" customHeight="1">
      <c r="A647" s="259" t="s">
        <v>583</v>
      </c>
      <c r="B647" s="265">
        <v>205</v>
      </c>
      <c r="C647" s="261">
        <v>200</v>
      </c>
      <c r="D647" s="262">
        <f t="shared" si="2"/>
        <v>0.975609756097561</v>
      </c>
      <c r="E647" s="259"/>
    </row>
    <row r="648" spans="1:5" s="252" customFormat="1" ht="18" customHeight="1">
      <c r="A648" s="259" t="s">
        <v>584</v>
      </c>
      <c r="B648" s="260">
        <v>4380</v>
      </c>
      <c r="C648" s="261">
        <v>4715</v>
      </c>
      <c r="D648" s="262">
        <f t="shared" si="2"/>
        <v>1.07648401826484</v>
      </c>
      <c r="E648" s="277"/>
    </row>
    <row r="649" spans="1:5" s="252" customFormat="1" ht="18" customHeight="1">
      <c r="A649" s="259" t="s">
        <v>585</v>
      </c>
      <c r="B649" s="280"/>
      <c r="C649" s="278"/>
      <c r="D649" s="262"/>
      <c r="E649" s="277"/>
    </row>
    <row r="650" spans="1:5" s="252" customFormat="1" ht="18" customHeight="1">
      <c r="A650" s="259" t="s">
        <v>586</v>
      </c>
      <c r="B650" s="265">
        <v>3233</v>
      </c>
      <c r="C650" s="278">
        <v>3515</v>
      </c>
      <c r="D650" s="262">
        <f aca="true" t="shared" si="3" ref="D650:D713">C650/B650</f>
        <v>1.087225487163625</v>
      </c>
      <c r="E650" s="277"/>
    </row>
    <row r="651" spans="1:5" s="252" customFormat="1" ht="18" customHeight="1">
      <c r="A651" s="259" t="s">
        <v>587</v>
      </c>
      <c r="B651" s="265">
        <v>1147</v>
      </c>
      <c r="C651" s="278">
        <v>1200</v>
      </c>
      <c r="D651" s="262">
        <f t="shared" si="3"/>
        <v>1.046207497820401</v>
      </c>
      <c r="E651" s="277"/>
    </row>
    <row r="652" spans="1:5" s="252" customFormat="1" ht="18" customHeight="1">
      <c r="A652" s="259" t="s">
        <v>588</v>
      </c>
      <c r="B652" s="260">
        <v>11470</v>
      </c>
      <c r="C652" s="261">
        <v>12139</v>
      </c>
      <c r="D652" s="262">
        <f t="shared" si="3"/>
        <v>1.0583260680034874</v>
      </c>
      <c r="E652" s="277"/>
    </row>
    <row r="653" spans="1:5" s="252" customFormat="1" ht="18" customHeight="1">
      <c r="A653" s="259" t="s">
        <v>589</v>
      </c>
      <c r="B653" s="265">
        <v>1687</v>
      </c>
      <c r="C653" s="278">
        <v>2828</v>
      </c>
      <c r="D653" s="262">
        <f t="shared" si="3"/>
        <v>1.6763485477178424</v>
      </c>
      <c r="E653" s="277"/>
    </row>
    <row r="654" spans="1:5" s="252" customFormat="1" ht="18" customHeight="1">
      <c r="A654" s="259" t="s">
        <v>590</v>
      </c>
      <c r="B654" s="265">
        <v>355</v>
      </c>
      <c r="C654" s="278">
        <v>359</v>
      </c>
      <c r="D654" s="262">
        <f t="shared" si="3"/>
        <v>1.0112676056338028</v>
      </c>
      <c r="E654" s="277"/>
    </row>
    <row r="655" spans="1:5" s="252" customFormat="1" ht="18" customHeight="1">
      <c r="A655" s="259" t="s">
        <v>591</v>
      </c>
      <c r="B655" s="265">
        <v>577</v>
      </c>
      <c r="C655" s="278">
        <v>757</v>
      </c>
      <c r="D655" s="262">
        <f t="shared" si="3"/>
        <v>1.3119584055459272</v>
      </c>
      <c r="E655" s="277"/>
    </row>
    <row r="656" spans="1:5" s="252" customFormat="1" ht="18" customHeight="1">
      <c r="A656" s="259" t="s">
        <v>592</v>
      </c>
      <c r="B656" s="280"/>
      <c r="C656" s="278"/>
      <c r="D656" s="262"/>
      <c r="E656" s="277"/>
    </row>
    <row r="657" spans="1:5" s="252" customFormat="1" ht="18" customHeight="1">
      <c r="A657" s="259" t="s">
        <v>593</v>
      </c>
      <c r="B657" s="265"/>
      <c r="C657" s="261"/>
      <c r="D657" s="262"/>
      <c r="E657" s="259"/>
    </row>
    <row r="658" spans="1:5" s="252" customFormat="1" ht="18" customHeight="1">
      <c r="A658" s="259" t="s">
        <v>594</v>
      </c>
      <c r="B658" s="265"/>
      <c r="C658" s="261"/>
      <c r="D658" s="262"/>
      <c r="E658" s="259"/>
    </row>
    <row r="659" spans="1:5" s="252" customFormat="1" ht="18" customHeight="1">
      <c r="A659" s="259" t="s">
        <v>595</v>
      </c>
      <c r="B659" s="265"/>
      <c r="C659" s="261"/>
      <c r="D659" s="262"/>
      <c r="E659" s="259"/>
    </row>
    <row r="660" spans="1:5" s="252" customFormat="1" ht="18" customHeight="1">
      <c r="A660" s="259" t="s">
        <v>596</v>
      </c>
      <c r="B660" s="265">
        <v>5345</v>
      </c>
      <c r="C660" s="261">
        <v>5400</v>
      </c>
      <c r="D660" s="262">
        <f t="shared" si="3"/>
        <v>1.010289990645463</v>
      </c>
      <c r="E660" s="259"/>
    </row>
    <row r="661" spans="1:5" s="252" customFormat="1" ht="18" customHeight="1">
      <c r="A661" s="259" t="s">
        <v>597</v>
      </c>
      <c r="B661" s="265">
        <v>203</v>
      </c>
      <c r="C661" s="261">
        <v>135</v>
      </c>
      <c r="D661" s="262">
        <f t="shared" si="3"/>
        <v>0.6650246305418719</v>
      </c>
      <c r="E661" s="259"/>
    </row>
    <row r="662" spans="1:5" s="252" customFormat="1" ht="18" customHeight="1">
      <c r="A662" s="259" t="s">
        <v>598</v>
      </c>
      <c r="B662" s="265">
        <v>2640</v>
      </c>
      <c r="C662" s="261">
        <v>2000</v>
      </c>
      <c r="D662" s="262">
        <f t="shared" si="3"/>
        <v>0.7575757575757576</v>
      </c>
      <c r="E662" s="259"/>
    </row>
    <row r="663" spans="1:5" s="252" customFormat="1" ht="18" customHeight="1">
      <c r="A663" s="259" t="s">
        <v>599</v>
      </c>
      <c r="B663" s="265">
        <v>663</v>
      </c>
      <c r="C663" s="261">
        <v>660</v>
      </c>
      <c r="D663" s="262">
        <f t="shared" si="3"/>
        <v>0.995475113122172</v>
      </c>
      <c r="E663" s="259"/>
    </row>
    <row r="664" spans="1:5" s="252" customFormat="1" ht="18" customHeight="1">
      <c r="A664" s="259" t="s">
        <v>600</v>
      </c>
      <c r="B664" s="260">
        <v>135</v>
      </c>
      <c r="C664" s="261">
        <v>140</v>
      </c>
      <c r="D664" s="262">
        <f t="shared" si="3"/>
        <v>1.037037037037037</v>
      </c>
      <c r="E664" s="259"/>
    </row>
    <row r="665" spans="1:5" s="252" customFormat="1" ht="18" customHeight="1">
      <c r="A665" s="259" t="s">
        <v>601</v>
      </c>
      <c r="B665" s="265">
        <v>135</v>
      </c>
      <c r="C665" s="261">
        <v>140</v>
      </c>
      <c r="D665" s="262">
        <f t="shared" si="3"/>
        <v>1.037037037037037</v>
      </c>
      <c r="E665" s="259"/>
    </row>
    <row r="666" spans="1:5" s="252" customFormat="1" ht="18" customHeight="1">
      <c r="A666" s="259" t="s">
        <v>602</v>
      </c>
      <c r="B666" s="265"/>
      <c r="C666" s="261"/>
      <c r="D666" s="262"/>
      <c r="E666" s="259"/>
    </row>
    <row r="667" spans="1:5" s="252" customFormat="1" ht="18" customHeight="1">
      <c r="A667" s="259" t="s">
        <v>603</v>
      </c>
      <c r="B667" s="260">
        <v>663</v>
      </c>
      <c r="C667" s="261">
        <v>1071</v>
      </c>
      <c r="D667" s="262">
        <f t="shared" si="3"/>
        <v>1.6153846153846154</v>
      </c>
      <c r="E667" s="259"/>
    </row>
    <row r="668" spans="1:5" s="252" customFormat="1" ht="18" customHeight="1">
      <c r="A668" s="259" t="s">
        <v>604</v>
      </c>
      <c r="B668" s="265">
        <v>150</v>
      </c>
      <c r="C668" s="261">
        <v>178</v>
      </c>
      <c r="D668" s="262">
        <f t="shared" si="3"/>
        <v>1.1866666666666668</v>
      </c>
      <c r="E668" s="259"/>
    </row>
    <row r="669" spans="1:5" s="252" customFormat="1" ht="18" customHeight="1">
      <c r="A669" s="259" t="s">
        <v>605</v>
      </c>
      <c r="B669" s="265">
        <v>512</v>
      </c>
      <c r="C669" s="261">
        <v>893</v>
      </c>
      <c r="D669" s="262">
        <f t="shared" si="3"/>
        <v>1.744140625</v>
      </c>
      <c r="E669" s="259"/>
    </row>
    <row r="670" spans="1:5" s="252" customFormat="1" ht="18" customHeight="1">
      <c r="A670" s="259" t="s">
        <v>606</v>
      </c>
      <c r="B670" s="265">
        <v>1</v>
      </c>
      <c r="C670" s="261"/>
      <c r="D670" s="262">
        <f t="shared" si="3"/>
        <v>0</v>
      </c>
      <c r="E670" s="259"/>
    </row>
    <row r="671" spans="1:5" s="252" customFormat="1" ht="18" customHeight="1">
      <c r="A671" s="259" t="s">
        <v>607</v>
      </c>
      <c r="B671" s="260">
        <v>14</v>
      </c>
      <c r="C671" s="261">
        <v>15</v>
      </c>
      <c r="D671" s="262">
        <f t="shared" si="3"/>
        <v>1.0714285714285714</v>
      </c>
      <c r="E671" s="259"/>
    </row>
    <row r="672" spans="1:5" s="252" customFormat="1" ht="18" customHeight="1">
      <c r="A672" s="259" t="s">
        <v>608</v>
      </c>
      <c r="B672" s="265">
        <v>14</v>
      </c>
      <c r="C672" s="261">
        <v>15</v>
      </c>
      <c r="D672" s="262">
        <f t="shared" si="3"/>
        <v>1.0714285714285714</v>
      </c>
      <c r="E672" s="259"/>
    </row>
    <row r="673" spans="1:5" s="252" customFormat="1" ht="18" customHeight="1">
      <c r="A673" s="259" t="s">
        <v>609</v>
      </c>
      <c r="B673" s="265"/>
      <c r="C673" s="261"/>
      <c r="D673" s="262"/>
      <c r="E673" s="259"/>
    </row>
    <row r="674" spans="1:5" s="252" customFormat="1" ht="18" customHeight="1">
      <c r="A674" s="259" t="s">
        <v>610</v>
      </c>
      <c r="B674" s="265"/>
      <c r="C674" s="261"/>
      <c r="D674" s="262"/>
      <c r="E674" s="259"/>
    </row>
    <row r="675" spans="1:5" s="252" customFormat="1" ht="18" customHeight="1">
      <c r="A675" s="259" t="s">
        <v>611</v>
      </c>
      <c r="B675" s="265"/>
      <c r="C675" s="261"/>
      <c r="D675" s="262"/>
      <c r="E675" s="259"/>
    </row>
    <row r="676" spans="1:5" s="252" customFormat="1" ht="18" customHeight="1">
      <c r="A676" s="259" t="s">
        <v>612</v>
      </c>
      <c r="B676" s="260">
        <v>31254</v>
      </c>
      <c r="C676" s="261">
        <v>32000</v>
      </c>
      <c r="D676" s="262">
        <f t="shared" si="3"/>
        <v>1.0238689447750688</v>
      </c>
      <c r="E676" s="259"/>
    </row>
    <row r="677" spans="1:5" s="252" customFormat="1" ht="18" customHeight="1">
      <c r="A677" s="259" t="s">
        <v>613</v>
      </c>
      <c r="B677" s="265"/>
      <c r="C677" s="261"/>
      <c r="D677" s="262"/>
      <c r="E677" s="259"/>
    </row>
    <row r="678" spans="1:5" s="252" customFormat="1" ht="18" customHeight="1">
      <c r="A678" s="259" t="s">
        <v>614</v>
      </c>
      <c r="B678" s="265">
        <v>31254</v>
      </c>
      <c r="C678" s="261">
        <v>32000</v>
      </c>
      <c r="D678" s="262">
        <f t="shared" si="3"/>
        <v>1.0238689447750688</v>
      </c>
      <c r="E678" s="259"/>
    </row>
    <row r="679" spans="1:5" s="252" customFormat="1" ht="18" customHeight="1">
      <c r="A679" s="259" t="s">
        <v>615</v>
      </c>
      <c r="B679" s="265"/>
      <c r="C679" s="261"/>
      <c r="D679" s="262"/>
      <c r="E679" s="259"/>
    </row>
    <row r="680" spans="1:5" s="252" customFormat="1" ht="18" customHeight="1">
      <c r="A680" s="259" t="s">
        <v>616</v>
      </c>
      <c r="B680" s="260">
        <v>1704</v>
      </c>
      <c r="C680" s="261">
        <v>1745</v>
      </c>
      <c r="D680" s="262">
        <f t="shared" si="3"/>
        <v>1.0240610328638498</v>
      </c>
      <c r="E680" s="259"/>
    </row>
    <row r="681" spans="1:5" s="252" customFormat="1" ht="18" customHeight="1">
      <c r="A681" s="259" t="s">
        <v>617</v>
      </c>
      <c r="B681" s="265"/>
      <c r="C681" s="261"/>
      <c r="D681" s="262"/>
      <c r="E681" s="259"/>
    </row>
    <row r="682" spans="1:5" s="252" customFormat="1" ht="18" customHeight="1">
      <c r="A682" s="259" t="s">
        <v>618</v>
      </c>
      <c r="B682" s="265">
        <v>150</v>
      </c>
      <c r="C682" s="261">
        <v>145</v>
      </c>
      <c r="D682" s="262">
        <f t="shared" si="3"/>
        <v>0.9666666666666667</v>
      </c>
      <c r="E682" s="259"/>
    </row>
    <row r="683" spans="1:5" s="252" customFormat="1" ht="18" customHeight="1">
      <c r="A683" s="259" t="s">
        <v>619</v>
      </c>
      <c r="B683" s="265">
        <v>1554</v>
      </c>
      <c r="C683" s="261">
        <v>1600</v>
      </c>
      <c r="D683" s="262">
        <f t="shared" si="3"/>
        <v>1.0296010296010296</v>
      </c>
      <c r="E683" s="259"/>
    </row>
    <row r="684" spans="1:5" s="252" customFormat="1" ht="18" customHeight="1">
      <c r="A684" s="259" t="s">
        <v>620</v>
      </c>
      <c r="B684" s="260">
        <v>211</v>
      </c>
      <c r="C684" s="261">
        <v>210</v>
      </c>
      <c r="D684" s="262">
        <f t="shared" si="3"/>
        <v>0.995260663507109</v>
      </c>
      <c r="E684" s="259"/>
    </row>
    <row r="685" spans="1:5" s="252" customFormat="1" ht="18" customHeight="1">
      <c r="A685" s="259" t="s">
        <v>621</v>
      </c>
      <c r="B685" s="265">
        <v>211</v>
      </c>
      <c r="C685" s="261">
        <v>210</v>
      </c>
      <c r="D685" s="262">
        <f t="shared" si="3"/>
        <v>0.995260663507109</v>
      </c>
      <c r="E685" s="259"/>
    </row>
    <row r="686" spans="1:5" s="252" customFormat="1" ht="18" customHeight="1">
      <c r="A686" s="259" t="s">
        <v>622</v>
      </c>
      <c r="B686" s="265"/>
      <c r="C686" s="261"/>
      <c r="D686" s="262"/>
      <c r="E686" s="259"/>
    </row>
    <row r="687" spans="1:5" s="252" customFormat="1" ht="18" customHeight="1">
      <c r="A687" s="259" t="s">
        <v>623</v>
      </c>
      <c r="B687" s="260">
        <v>896</v>
      </c>
      <c r="C687" s="261">
        <v>902</v>
      </c>
      <c r="D687" s="262">
        <f t="shared" si="3"/>
        <v>1.0066964285714286</v>
      </c>
      <c r="E687" s="259"/>
    </row>
    <row r="688" spans="1:5" s="252" customFormat="1" ht="18" customHeight="1">
      <c r="A688" s="259" t="s">
        <v>127</v>
      </c>
      <c r="B688" s="265">
        <v>584</v>
      </c>
      <c r="C688" s="261">
        <v>603</v>
      </c>
      <c r="D688" s="262">
        <f t="shared" si="3"/>
        <v>1.0325342465753424</v>
      </c>
      <c r="E688" s="259"/>
    </row>
    <row r="689" spans="1:5" s="252" customFormat="1" ht="18" customHeight="1">
      <c r="A689" s="259" t="s">
        <v>128</v>
      </c>
      <c r="B689" s="265">
        <v>262</v>
      </c>
      <c r="C689" s="261">
        <v>249</v>
      </c>
      <c r="D689" s="262">
        <f t="shared" si="3"/>
        <v>0.950381679389313</v>
      </c>
      <c r="E689" s="259"/>
    </row>
    <row r="690" spans="1:5" s="252" customFormat="1" ht="18" customHeight="1">
      <c r="A690" s="259" t="s">
        <v>129</v>
      </c>
      <c r="B690" s="265"/>
      <c r="C690" s="261"/>
      <c r="D690" s="262"/>
      <c r="E690" s="259"/>
    </row>
    <row r="691" spans="1:5" s="252" customFormat="1" ht="18" customHeight="1">
      <c r="A691" s="259" t="s">
        <v>168</v>
      </c>
      <c r="B691" s="265"/>
      <c r="C691" s="261"/>
      <c r="D691" s="262"/>
      <c r="E691" s="259"/>
    </row>
    <row r="692" spans="1:5" s="252" customFormat="1" ht="18" customHeight="1">
      <c r="A692" s="259" t="s">
        <v>624</v>
      </c>
      <c r="B692" s="265"/>
      <c r="C692" s="261"/>
      <c r="D692" s="262"/>
      <c r="E692" s="259"/>
    </row>
    <row r="693" spans="1:5" s="252" customFormat="1" ht="18" customHeight="1">
      <c r="A693" s="259" t="s">
        <v>625</v>
      </c>
      <c r="B693" s="265"/>
      <c r="C693" s="261"/>
      <c r="D693" s="262"/>
      <c r="E693" s="259"/>
    </row>
    <row r="694" spans="1:5" s="252" customFormat="1" ht="18" customHeight="1">
      <c r="A694" s="259" t="s">
        <v>136</v>
      </c>
      <c r="B694" s="265"/>
      <c r="C694" s="261"/>
      <c r="D694" s="262"/>
      <c r="E694" s="259"/>
    </row>
    <row r="695" spans="1:5" s="252" customFormat="1" ht="18" customHeight="1">
      <c r="A695" s="259" t="s">
        <v>626</v>
      </c>
      <c r="B695" s="265">
        <v>50</v>
      </c>
      <c r="C695" s="261">
        <v>50</v>
      </c>
      <c r="D695" s="262">
        <f t="shared" si="3"/>
        <v>1</v>
      </c>
      <c r="E695" s="259"/>
    </row>
    <row r="696" spans="1:5" s="252" customFormat="1" ht="18" customHeight="1">
      <c r="A696" s="259" t="s">
        <v>627</v>
      </c>
      <c r="B696" s="265">
        <v>1</v>
      </c>
      <c r="C696" s="261"/>
      <c r="D696" s="262">
        <f t="shared" si="3"/>
        <v>0</v>
      </c>
      <c r="E696" s="259"/>
    </row>
    <row r="697" spans="1:5" s="252" customFormat="1" ht="18" customHeight="1">
      <c r="A697" s="281" t="s">
        <v>628</v>
      </c>
      <c r="B697" s="265">
        <v>171</v>
      </c>
      <c r="C697" s="261">
        <v>170</v>
      </c>
      <c r="D697" s="262">
        <f t="shared" si="3"/>
        <v>0.9941520467836257</v>
      </c>
      <c r="E697" s="259"/>
    </row>
    <row r="698" spans="1:5" s="252" customFormat="1" ht="18" customHeight="1">
      <c r="A698" s="289" t="s">
        <v>629</v>
      </c>
      <c r="B698" s="260">
        <v>9417</v>
      </c>
      <c r="C698" s="261">
        <v>9463</v>
      </c>
      <c r="D698" s="262">
        <f t="shared" si="3"/>
        <v>1.0048847828395455</v>
      </c>
      <c r="E698" s="259"/>
    </row>
    <row r="699" spans="1:5" s="252" customFormat="1" ht="18" customHeight="1">
      <c r="A699" s="281" t="s">
        <v>630</v>
      </c>
      <c r="B699" s="260">
        <v>493</v>
      </c>
      <c r="C699" s="261">
        <v>490</v>
      </c>
      <c r="D699" s="262">
        <f t="shared" si="3"/>
        <v>0.9939148073022313</v>
      </c>
      <c r="E699" s="259"/>
    </row>
    <row r="700" spans="1:5" s="252" customFormat="1" ht="18" customHeight="1">
      <c r="A700" s="281" t="s">
        <v>127</v>
      </c>
      <c r="B700" s="265">
        <v>134</v>
      </c>
      <c r="C700" s="261">
        <v>130</v>
      </c>
      <c r="D700" s="262">
        <f t="shared" si="3"/>
        <v>0.9701492537313433</v>
      </c>
      <c r="E700" s="259"/>
    </row>
    <row r="701" spans="1:5" s="252" customFormat="1" ht="18" customHeight="1">
      <c r="A701" s="281" t="s">
        <v>128</v>
      </c>
      <c r="B701" s="265">
        <v>359</v>
      </c>
      <c r="C701" s="261">
        <v>360</v>
      </c>
      <c r="D701" s="262">
        <f t="shared" si="3"/>
        <v>1.0027855153203342</v>
      </c>
      <c r="E701" s="259"/>
    </row>
    <row r="702" spans="1:5" s="252" customFormat="1" ht="18" customHeight="1">
      <c r="A702" s="281" t="s">
        <v>129</v>
      </c>
      <c r="B702" s="265"/>
      <c r="C702" s="261"/>
      <c r="D702" s="262"/>
      <c r="E702" s="259"/>
    </row>
    <row r="703" spans="1:5" s="252" customFormat="1" ht="18" customHeight="1">
      <c r="A703" s="281" t="s">
        <v>631</v>
      </c>
      <c r="B703" s="265"/>
      <c r="C703" s="261"/>
      <c r="D703" s="262"/>
      <c r="E703" s="259"/>
    </row>
    <row r="704" spans="1:5" s="252" customFormat="1" ht="18" customHeight="1">
      <c r="A704" s="281" t="s">
        <v>632</v>
      </c>
      <c r="B704" s="265"/>
      <c r="C704" s="261"/>
      <c r="D704" s="262"/>
      <c r="E704" s="259"/>
    </row>
    <row r="705" spans="1:5" s="252" customFormat="1" ht="18" customHeight="1">
      <c r="A705" s="281" t="s">
        <v>633</v>
      </c>
      <c r="B705" s="265"/>
      <c r="C705" s="261"/>
      <c r="D705" s="262"/>
      <c r="E705" s="259"/>
    </row>
    <row r="706" spans="1:5" s="252" customFormat="1" ht="18" customHeight="1">
      <c r="A706" s="281" t="s">
        <v>634</v>
      </c>
      <c r="B706" s="265"/>
      <c r="C706" s="261"/>
      <c r="D706" s="262"/>
      <c r="E706" s="259"/>
    </row>
    <row r="707" spans="1:5" s="252" customFormat="1" ht="18" customHeight="1">
      <c r="A707" s="281" t="s">
        <v>635</v>
      </c>
      <c r="B707" s="265"/>
      <c r="C707" s="261"/>
      <c r="D707" s="262"/>
      <c r="E707" s="259"/>
    </row>
    <row r="708" spans="1:5" s="252" customFormat="1" ht="18" customHeight="1">
      <c r="A708" s="281" t="s">
        <v>636</v>
      </c>
      <c r="B708" s="265"/>
      <c r="C708" s="261"/>
      <c r="D708" s="262"/>
      <c r="E708" s="259"/>
    </row>
    <row r="709" spans="1:5" s="252" customFormat="1" ht="18" customHeight="1">
      <c r="A709" s="281" t="s">
        <v>637</v>
      </c>
      <c r="B709" s="260"/>
      <c r="C709" s="261">
        <v>0</v>
      </c>
      <c r="D709" s="262"/>
      <c r="E709" s="277"/>
    </row>
    <row r="710" spans="1:5" s="252" customFormat="1" ht="18" customHeight="1">
      <c r="A710" s="281" t="s">
        <v>638</v>
      </c>
      <c r="B710" s="280"/>
      <c r="C710" s="278"/>
      <c r="D710" s="262"/>
      <c r="E710" s="277"/>
    </row>
    <row r="711" spans="1:5" s="252" customFormat="1" ht="18" customHeight="1">
      <c r="A711" s="281" t="s">
        <v>639</v>
      </c>
      <c r="B711" s="280"/>
      <c r="C711" s="278"/>
      <c r="D711" s="262"/>
      <c r="E711" s="277"/>
    </row>
    <row r="712" spans="1:5" s="252" customFormat="1" ht="18" customHeight="1">
      <c r="A712" s="281" t="s">
        <v>640</v>
      </c>
      <c r="B712" s="280"/>
      <c r="C712" s="278"/>
      <c r="D712" s="262"/>
      <c r="E712" s="277"/>
    </row>
    <row r="713" spans="1:5" s="252" customFormat="1" ht="18" customHeight="1">
      <c r="A713" s="281" t="s">
        <v>641</v>
      </c>
      <c r="B713" s="260">
        <v>4294</v>
      </c>
      <c r="C713" s="261">
        <v>4300</v>
      </c>
      <c r="D713" s="262">
        <f t="shared" si="3"/>
        <v>1.0013972985561248</v>
      </c>
      <c r="E713" s="277"/>
    </row>
    <row r="714" spans="1:5" s="252" customFormat="1" ht="18" customHeight="1">
      <c r="A714" s="281" t="s">
        <v>642</v>
      </c>
      <c r="B714" s="280"/>
      <c r="C714" s="278"/>
      <c r="D714" s="262"/>
      <c r="E714" s="277"/>
    </row>
    <row r="715" spans="1:5" s="252" customFormat="1" ht="18" customHeight="1">
      <c r="A715" s="281" t="s">
        <v>643</v>
      </c>
      <c r="B715" s="265">
        <v>4294</v>
      </c>
      <c r="C715" s="278">
        <v>4300</v>
      </c>
      <c r="D715" s="262">
        <f>C715/B715</f>
        <v>1.0013972985561248</v>
      </c>
      <c r="E715" s="277"/>
    </row>
    <row r="716" spans="1:5" s="252" customFormat="1" ht="18" customHeight="1">
      <c r="A716" s="281" t="s">
        <v>644</v>
      </c>
      <c r="B716" s="280"/>
      <c r="C716" s="278"/>
      <c r="D716" s="262"/>
      <c r="E716" s="277"/>
    </row>
    <row r="717" spans="1:5" s="252" customFormat="1" ht="18" customHeight="1">
      <c r="A717" s="281" t="s">
        <v>645</v>
      </c>
      <c r="B717" s="280"/>
      <c r="C717" s="278"/>
      <c r="D717" s="262"/>
      <c r="E717" s="277"/>
    </row>
    <row r="718" spans="1:5" s="252" customFormat="1" ht="18" customHeight="1">
      <c r="A718" s="281" t="s">
        <v>646</v>
      </c>
      <c r="B718" s="280"/>
      <c r="C718" s="278"/>
      <c r="D718" s="262"/>
      <c r="E718" s="277"/>
    </row>
    <row r="719" spans="1:5" s="252" customFormat="1" ht="18" customHeight="1">
      <c r="A719" s="281" t="s">
        <v>647</v>
      </c>
      <c r="B719" s="280"/>
      <c r="C719" s="278"/>
      <c r="D719" s="262"/>
      <c r="E719" s="277"/>
    </row>
    <row r="720" spans="1:5" s="252" customFormat="1" ht="18" customHeight="1">
      <c r="A720" s="281" t="s">
        <v>648</v>
      </c>
      <c r="B720" s="280"/>
      <c r="C720" s="278"/>
      <c r="D720" s="262"/>
      <c r="E720" s="277"/>
    </row>
    <row r="721" spans="1:5" s="252" customFormat="1" ht="18" customHeight="1">
      <c r="A721" s="281" t="s">
        <v>649</v>
      </c>
      <c r="B721" s="280"/>
      <c r="C721" s="278"/>
      <c r="D721" s="262"/>
      <c r="E721" s="277"/>
    </row>
    <row r="722" spans="1:5" s="252" customFormat="1" ht="18" customHeight="1">
      <c r="A722" s="281" t="s">
        <v>650</v>
      </c>
      <c r="B722" s="260">
        <v>1169</v>
      </c>
      <c r="C722" s="261">
        <v>1170</v>
      </c>
      <c r="D722" s="262">
        <f>C722/B722</f>
        <v>1.0008554319931566</v>
      </c>
      <c r="E722" s="277"/>
    </row>
    <row r="723" spans="1:5" s="252" customFormat="1" ht="18" customHeight="1">
      <c r="A723" s="281" t="s">
        <v>651</v>
      </c>
      <c r="B723" s="280"/>
      <c r="C723" s="278"/>
      <c r="D723" s="262"/>
      <c r="E723" s="277"/>
    </row>
    <row r="724" spans="1:5" s="252" customFormat="1" ht="18" customHeight="1">
      <c r="A724" s="281" t="s">
        <v>652</v>
      </c>
      <c r="B724" s="265">
        <v>999</v>
      </c>
      <c r="C724" s="278">
        <v>1000</v>
      </c>
      <c r="D724" s="262">
        <f>C724/B724</f>
        <v>1.001001001001001</v>
      </c>
      <c r="E724" s="277"/>
    </row>
    <row r="725" spans="1:5" s="252" customFormat="1" ht="18" customHeight="1">
      <c r="A725" s="281" t="s">
        <v>653</v>
      </c>
      <c r="B725" s="280"/>
      <c r="C725" s="278"/>
      <c r="D725" s="262"/>
      <c r="E725" s="277"/>
    </row>
    <row r="726" spans="1:5" s="252" customFormat="1" ht="18" customHeight="1">
      <c r="A726" s="281" t="s">
        <v>654</v>
      </c>
      <c r="B726" s="265">
        <v>170</v>
      </c>
      <c r="C726" s="278">
        <v>170</v>
      </c>
      <c r="D726" s="262">
        <f>C726/B726</f>
        <v>1</v>
      </c>
      <c r="E726" s="277"/>
    </row>
    <row r="727" spans="1:5" s="252" customFormat="1" ht="18" customHeight="1">
      <c r="A727" s="281" t="s">
        <v>655</v>
      </c>
      <c r="B727" s="260">
        <v>270</v>
      </c>
      <c r="C727" s="261">
        <v>279</v>
      </c>
      <c r="D727" s="262">
        <f>C727/B727</f>
        <v>1.0333333333333334</v>
      </c>
      <c r="E727" s="259"/>
    </row>
    <row r="728" spans="1:5" s="252" customFormat="1" ht="18" customHeight="1">
      <c r="A728" s="281" t="s">
        <v>656</v>
      </c>
      <c r="B728" s="265">
        <v>221</v>
      </c>
      <c r="C728" s="261">
        <v>230</v>
      </c>
      <c r="D728" s="262">
        <f>C728/B728</f>
        <v>1.0407239819004526</v>
      </c>
      <c r="E728" s="259"/>
    </row>
    <row r="729" spans="1:5" s="252" customFormat="1" ht="18" customHeight="1">
      <c r="A729" s="281" t="s">
        <v>657</v>
      </c>
      <c r="B729" s="265"/>
      <c r="C729" s="261"/>
      <c r="D729" s="262"/>
      <c r="E729" s="259"/>
    </row>
    <row r="730" spans="1:5" s="252" customFormat="1" ht="18" customHeight="1">
      <c r="A730" s="281" t="s">
        <v>658</v>
      </c>
      <c r="B730" s="265"/>
      <c r="C730" s="261"/>
      <c r="D730" s="262"/>
      <c r="E730" s="259"/>
    </row>
    <row r="731" spans="1:5" s="252" customFormat="1" ht="18" customHeight="1">
      <c r="A731" s="281" t="s">
        <v>659</v>
      </c>
      <c r="B731" s="265"/>
      <c r="C731" s="261"/>
      <c r="D731" s="262"/>
      <c r="E731" s="259"/>
    </row>
    <row r="732" spans="1:5" s="252" customFormat="1" ht="18" customHeight="1">
      <c r="A732" s="281" t="s">
        <v>660</v>
      </c>
      <c r="B732" s="265">
        <v>12</v>
      </c>
      <c r="C732" s="261">
        <v>12</v>
      </c>
      <c r="D732" s="262">
        <f>C732/B732</f>
        <v>1</v>
      </c>
      <c r="E732" s="259"/>
    </row>
    <row r="733" spans="1:5" s="252" customFormat="1" ht="18" customHeight="1">
      <c r="A733" s="281" t="s">
        <v>661</v>
      </c>
      <c r="B733" s="265">
        <v>37</v>
      </c>
      <c r="C733" s="261">
        <v>37</v>
      </c>
      <c r="D733" s="262">
        <f>C733/B733</f>
        <v>1</v>
      </c>
      <c r="E733" s="259"/>
    </row>
    <row r="734" spans="1:5" s="252" customFormat="1" ht="18" customHeight="1">
      <c r="A734" s="281" t="s">
        <v>662</v>
      </c>
      <c r="B734" s="260">
        <v>24</v>
      </c>
      <c r="C734" s="261">
        <v>24</v>
      </c>
      <c r="D734" s="262">
        <f>C734/B734</f>
        <v>1</v>
      </c>
      <c r="E734" s="259"/>
    </row>
    <row r="735" spans="1:5" s="252" customFormat="1" ht="18" customHeight="1">
      <c r="A735" s="281" t="s">
        <v>663</v>
      </c>
      <c r="B735" s="265"/>
      <c r="C735" s="261"/>
      <c r="D735" s="262"/>
      <c r="E735" s="259"/>
    </row>
    <row r="736" spans="1:5" s="252" customFormat="1" ht="18" customHeight="1">
      <c r="A736" s="281" t="s">
        <v>664</v>
      </c>
      <c r="B736" s="265"/>
      <c r="C736" s="261"/>
      <c r="D736" s="262"/>
      <c r="E736" s="259"/>
    </row>
    <row r="737" spans="1:5" s="252" customFormat="1" ht="18" customHeight="1">
      <c r="A737" s="281" t="s">
        <v>665</v>
      </c>
      <c r="B737" s="265"/>
      <c r="C737" s="261"/>
      <c r="D737" s="262"/>
      <c r="E737" s="259"/>
    </row>
    <row r="738" spans="1:5" s="252" customFormat="1" ht="18" customHeight="1">
      <c r="A738" s="281" t="s">
        <v>666</v>
      </c>
      <c r="B738" s="265"/>
      <c r="C738" s="261"/>
      <c r="D738" s="262"/>
      <c r="E738" s="259"/>
    </row>
    <row r="739" spans="1:5" s="252" customFormat="1" ht="18" customHeight="1">
      <c r="A739" s="281" t="s">
        <v>667</v>
      </c>
      <c r="B739" s="265">
        <v>24</v>
      </c>
      <c r="C739" s="261">
        <v>24</v>
      </c>
      <c r="D739" s="262">
        <f>C739/B739</f>
        <v>1</v>
      </c>
      <c r="E739" s="259"/>
    </row>
    <row r="740" spans="1:5" s="252" customFormat="1" ht="18" customHeight="1">
      <c r="A740" s="281" t="s">
        <v>668</v>
      </c>
      <c r="B740" s="260"/>
      <c r="C740" s="261">
        <v>0</v>
      </c>
      <c r="D740" s="262"/>
      <c r="E740" s="259"/>
    </row>
    <row r="741" spans="1:5" s="252" customFormat="1" ht="18" customHeight="1">
      <c r="A741" s="281" t="s">
        <v>669</v>
      </c>
      <c r="B741" s="265"/>
      <c r="C741" s="261"/>
      <c r="D741" s="262"/>
      <c r="E741" s="259"/>
    </row>
    <row r="742" spans="1:5" s="252" customFormat="1" ht="18" customHeight="1">
      <c r="A742" s="281" t="s">
        <v>670</v>
      </c>
      <c r="B742" s="265"/>
      <c r="C742" s="261"/>
      <c r="D742" s="262"/>
      <c r="E742" s="259"/>
    </row>
    <row r="743" spans="1:5" s="252" customFormat="1" ht="18" customHeight="1">
      <c r="A743" s="281" t="s">
        <v>671</v>
      </c>
      <c r="B743" s="260"/>
      <c r="C743" s="261">
        <v>0</v>
      </c>
      <c r="D743" s="262"/>
      <c r="E743" s="259"/>
    </row>
    <row r="744" spans="1:5" s="252" customFormat="1" ht="18" customHeight="1">
      <c r="A744" s="281" t="s">
        <v>672</v>
      </c>
      <c r="B744" s="265"/>
      <c r="C744" s="261"/>
      <c r="D744" s="262"/>
      <c r="E744" s="259"/>
    </row>
    <row r="745" spans="1:5" s="252" customFormat="1" ht="18" customHeight="1">
      <c r="A745" s="281" t="s">
        <v>673</v>
      </c>
      <c r="B745" s="265"/>
      <c r="C745" s="261"/>
      <c r="D745" s="262"/>
      <c r="E745" s="259"/>
    </row>
    <row r="746" spans="1:5" s="252" customFormat="1" ht="18" customHeight="1">
      <c r="A746" s="281" t="s">
        <v>674</v>
      </c>
      <c r="B746" s="265"/>
      <c r="C746" s="261"/>
      <c r="D746" s="262"/>
      <c r="E746" s="259"/>
    </row>
    <row r="747" spans="1:5" s="252" customFormat="1" ht="18" customHeight="1">
      <c r="A747" s="281" t="s">
        <v>675</v>
      </c>
      <c r="B747" s="265"/>
      <c r="C747" s="261"/>
      <c r="D747" s="262"/>
      <c r="E747" s="259"/>
    </row>
    <row r="748" spans="1:5" s="252" customFormat="1" ht="18" customHeight="1">
      <c r="A748" s="281" t="s">
        <v>676</v>
      </c>
      <c r="B748" s="260"/>
      <c r="C748" s="261">
        <v>0</v>
      </c>
      <c r="D748" s="262"/>
      <c r="E748" s="259"/>
    </row>
    <row r="749" spans="1:5" s="252" customFormat="1" ht="18" customHeight="1">
      <c r="A749" s="281" t="s">
        <v>677</v>
      </c>
      <c r="B749" s="265"/>
      <c r="C749" s="261"/>
      <c r="D749" s="262"/>
      <c r="E749" s="259"/>
    </row>
    <row r="750" spans="1:5" s="252" customFormat="1" ht="18" customHeight="1">
      <c r="A750" s="281" t="s">
        <v>678</v>
      </c>
      <c r="B750" s="265"/>
      <c r="C750" s="261"/>
      <c r="D750" s="262"/>
      <c r="E750" s="259"/>
    </row>
    <row r="751" spans="1:5" s="252" customFormat="1" ht="18" customHeight="1">
      <c r="A751" s="281" t="s">
        <v>679</v>
      </c>
      <c r="B751" s="265"/>
      <c r="C751" s="261"/>
      <c r="D751" s="262"/>
      <c r="E751" s="259"/>
    </row>
    <row r="752" spans="1:5" s="252" customFormat="1" ht="18" customHeight="1">
      <c r="A752" s="281" t="s">
        <v>680</v>
      </c>
      <c r="B752" s="265"/>
      <c r="C752" s="261"/>
      <c r="D752" s="262"/>
      <c r="E752" s="259"/>
    </row>
    <row r="753" spans="1:5" s="252" customFormat="1" ht="18" customHeight="1">
      <c r="A753" s="281" t="s">
        <v>681</v>
      </c>
      <c r="B753" s="265"/>
      <c r="C753" s="261"/>
      <c r="D753" s="262"/>
      <c r="E753" s="259"/>
    </row>
    <row r="754" spans="1:5" s="252" customFormat="1" ht="18" customHeight="1">
      <c r="A754" s="281" t="s">
        <v>682</v>
      </c>
      <c r="B754" s="265"/>
      <c r="C754" s="261"/>
      <c r="D754" s="262"/>
      <c r="E754" s="259"/>
    </row>
    <row r="755" spans="1:5" s="252" customFormat="1" ht="18" customHeight="1">
      <c r="A755" s="281" t="s">
        <v>683</v>
      </c>
      <c r="B755" s="265"/>
      <c r="C755" s="261"/>
      <c r="D755" s="262"/>
      <c r="E755" s="259"/>
    </row>
    <row r="756" spans="1:5" s="252" customFormat="1" ht="18" customHeight="1">
      <c r="A756" s="281" t="s">
        <v>684</v>
      </c>
      <c r="B756" s="260"/>
      <c r="C756" s="261">
        <v>0</v>
      </c>
      <c r="D756" s="262"/>
      <c r="E756" s="259"/>
    </row>
    <row r="757" spans="1:5" s="252" customFormat="1" ht="18" customHeight="1">
      <c r="A757" s="281" t="s">
        <v>127</v>
      </c>
      <c r="B757" s="265"/>
      <c r="C757" s="261"/>
      <c r="D757" s="262"/>
      <c r="E757" s="259"/>
    </row>
    <row r="758" spans="1:5" s="252" customFormat="1" ht="18" customHeight="1">
      <c r="A758" s="281" t="s">
        <v>128</v>
      </c>
      <c r="B758" s="265"/>
      <c r="C758" s="261"/>
      <c r="D758" s="262"/>
      <c r="E758" s="259"/>
    </row>
    <row r="759" spans="1:5" s="252" customFormat="1" ht="18" customHeight="1">
      <c r="A759" s="281" t="s">
        <v>129</v>
      </c>
      <c r="B759" s="265"/>
      <c r="C759" s="261"/>
      <c r="D759" s="262"/>
      <c r="E759" s="259"/>
    </row>
    <row r="760" spans="1:5" s="252" customFormat="1" ht="18" customHeight="1">
      <c r="A760" s="281" t="s">
        <v>685</v>
      </c>
      <c r="B760" s="265"/>
      <c r="C760" s="261"/>
      <c r="D760" s="262"/>
      <c r="E760" s="259"/>
    </row>
    <row r="761" spans="1:5" s="252" customFormat="1" ht="18" customHeight="1">
      <c r="A761" s="281" t="s">
        <v>686</v>
      </c>
      <c r="B761" s="265"/>
      <c r="C761" s="261"/>
      <c r="D761" s="262"/>
      <c r="E761" s="259"/>
    </row>
    <row r="762" spans="1:5" s="252" customFormat="1" ht="18" customHeight="1">
      <c r="A762" s="281" t="s">
        <v>687</v>
      </c>
      <c r="B762" s="265"/>
      <c r="C762" s="261"/>
      <c r="D762" s="262"/>
      <c r="E762" s="259"/>
    </row>
    <row r="763" spans="1:5" s="252" customFormat="1" ht="18" customHeight="1">
      <c r="A763" s="281" t="s">
        <v>688</v>
      </c>
      <c r="B763" s="265"/>
      <c r="C763" s="261"/>
      <c r="D763" s="262"/>
      <c r="E763" s="259"/>
    </row>
    <row r="764" spans="1:5" s="252" customFormat="1" ht="18" customHeight="1">
      <c r="A764" s="281" t="s">
        <v>689</v>
      </c>
      <c r="B764" s="265"/>
      <c r="C764" s="261"/>
      <c r="D764" s="262"/>
      <c r="E764" s="259"/>
    </row>
    <row r="765" spans="1:5" s="252" customFormat="1" ht="18" customHeight="1">
      <c r="A765" s="281" t="s">
        <v>690</v>
      </c>
      <c r="B765" s="265"/>
      <c r="C765" s="261"/>
      <c r="D765" s="262"/>
      <c r="E765" s="259"/>
    </row>
    <row r="766" spans="1:5" s="252" customFormat="1" ht="18" customHeight="1">
      <c r="A766" s="281" t="s">
        <v>691</v>
      </c>
      <c r="B766" s="265"/>
      <c r="C766" s="261"/>
      <c r="D766" s="262"/>
      <c r="E766" s="259"/>
    </row>
    <row r="767" spans="1:5" s="252" customFormat="1" ht="18" customHeight="1">
      <c r="A767" s="281" t="s">
        <v>168</v>
      </c>
      <c r="B767" s="265"/>
      <c r="C767" s="261"/>
      <c r="D767" s="262"/>
      <c r="E767" s="259"/>
    </row>
    <row r="768" spans="1:5" s="252" customFormat="1" ht="18" customHeight="1">
      <c r="A768" s="281" t="s">
        <v>692</v>
      </c>
      <c r="B768" s="265"/>
      <c r="C768" s="261"/>
      <c r="D768" s="262"/>
      <c r="E768" s="259"/>
    </row>
    <row r="769" spans="1:5" s="252" customFormat="1" ht="18" customHeight="1">
      <c r="A769" s="281" t="s">
        <v>136</v>
      </c>
      <c r="B769" s="265"/>
      <c r="C769" s="261"/>
      <c r="D769" s="262"/>
      <c r="E769" s="259"/>
    </row>
    <row r="770" spans="1:5" s="252" customFormat="1" ht="18" customHeight="1">
      <c r="A770" s="281" t="s">
        <v>693</v>
      </c>
      <c r="B770" s="265"/>
      <c r="C770" s="261"/>
      <c r="D770" s="262"/>
      <c r="E770" s="259"/>
    </row>
    <row r="771" spans="1:5" s="252" customFormat="1" ht="18" customHeight="1">
      <c r="A771" s="281" t="s">
        <v>694</v>
      </c>
      <c r="B771" s="265">
        <v>3167</v>
      </c>
      <c r="C771" s="261">
        <v>3200</v>
      </c>
      <c r="D771" s="262">
        <f>C771/B771</f>
        <v>1.010419955794127</v>
      </c>
      <c r="E771" s="259"/>
    </row>
    <row r="772" spans="1:5" s="252" customFormat="1" ht="18" customHeight="1">
      <c r="A772" s="289" t="s">
        <v>695</v>
      </c>
      <c r="B772" s="260">
        <v>24750</v>
      </c>
      <c r="C772" s="261">
        <v>26406</v>
      </c>
      <c r="D772" s="262">
        <f>C772/B772</f>
        <v>1.0669090909090908</v>
      </c>
      <c r="E772" s="259"/>
    </row>
    <row r="773" spans="1:5" s="252" customFormat="1" ht="18" customHeight="1">
      <c r="A773" s="281" t="s">
        <v>696</v>
      </c>
      <c r="B773" s="260">
        <v>5378</v>
      </c>
      <c r="C773" s="261">
        <v>5640</v>
      </c>
      <c r="D773" s="262">
        <f>C773/B773</f>
        <v>1.048716995165489</v>
      </c>
      <c r="E773" s="259"/>
    </row>
    <row r="774" spans="1:5" s="252" customFormat="1" ht="18" customHeight="1">
      <c r="A774" s="281" t="s">
        <v>127</v>
      </c>
      <c r="B774" s="265">
        <v>1286</v>
      </c>
      <c r="C774" s="261">
        <v>1628</v>
      </c>
      <c r="D774" s="262">
        <f>C774/B774</f>
        <v>1.265940902021773</v>
      </c>
      <c r="E774" s="259"/>
    </row>
    <row r="775" spans="1:5" s="252" customFormat="1" ht="18" customHeight="1">
      <c r="A775" s="281" t="s">
        <v>128</v>
      </c>
      <c r="B775" s="265">
        <v>1843</v>
      </c>
      <c r="C775" s="261">
        <v>2000</v>
      </c>
      <c r="D775" s="262">
        <f>C775/B775</f>
        <v>1.0851871947911014</v>
      </c>
      <c r="E775" s="259"/>
    </row>
    <row r="776" spans="1:5" s="252" customFormat="1" ht="18" customHeight="1">
      <c r="A776" s="281" t="s">
        <v>129</v>
      </c>
      <c r="B776" s="265"/>
      <c r="C776" s="261"/>
      <c r="D776" s="262"/>
      <c r="E776" s="259"/>
    </row>
    <row r="777" spans="1:5" s="252" customFormat="1" ht="18" customHeight="1">
      <c r="A777" s="281" t="s">
        <v>697</v>
      </c>
      <c r="B777" s="265">
        <v>647</v>
      </c>
      <c r="C777" s="261">
        <v>655</v>
      </c>
      <c r="D777" s="262">
        <f>C777/B777</f>
        <v>1.0123647604327666</v>
      </c>
      <c r="E777" s="259"/>
    </row>
    <row r="778" spans="1:5" s="252" customFormat="1" ht="18" customHeight="1">
      <c r="A778" s="281" t="s">
        <v>698</v>
      </c>
      <c r="B778" s="265"/>
      <c r="C778" s="261"/>
      <c r="D778" s="262"/>
      <c r="E778" s="259"/>
    </row>
    <row r="779" spans="1:5" s="252" customFormat="1" ht="18" customHeight="1">
      <c r="A779" s="281" t="s">
        <v>699</v>
      </c>
      <c r="B779" s="265">
        <v>533</v>
      </c>
      <c r="C779" s="261">
        <v>543</v>
      </c>
      <c r="D779" s="262">
        <f aca="true" t="shared" si="4" ref="D778:D841">C779/B779</f>
        <v>1.0187617260787993</v>
      </c>
      <c r="E779" s="259"/>
    </row>
    <row r="780" spans="1:5" s="252" customFormat="1" ht="18" customHeight="1">
      <c r="A780" s="281" t="s">
        <v>700</v>
      </c>
      <c r="B780" s="265">
        <v>501</v>
      </c>
      <c r="C780" s="261">
        <v>417</v>
      </c>
      <c r="D780" s="262">
        <f t="shared" si="4"/>
        <v>0.8323353293413174</v>
      </c>
      <c r="E780" s="259"/>
    </row>
    <row r="781" spans="1:5" s="252" customFormat="1" ht="18" customHeight="1">
      <c r="A781" s="281" t="s">
        <v>701</v>
      </c>
      <c r="B781" s="265">
        <v>325</v>
      </c>
      <c r="C781" s="261">
        <v>147</v>
      </c>
      <c r="D781" s="262">
        <f t="shared" si="4"/>
        <v>0.4523076923076923</v>
      </c>
      <c r="E781" s="259"/>
    </row>
    <row r="782" spans="1:5" s="252" customFormat="1" ht="18" customHeight="1">
      <c r="A782" s="281" t="s">
        <v>702</v>
      </c>
      <c r="B782" s="265"/>
      <c r="C782" s="261"/>
      <c r="D782" s="262"/>
      <c r="E782" s="259"/>
    </row>
    <row r="783" spans="1:5" s="252" customFormat="1" ht="18" customHeight="1">
      <c r="A783" s="281" t="s">
        <v>703</v>
      </c>
      <c r="B783" s="265">
        <v>243</v>
      </c>
      <c r="C783" s="261">
        <v>250</v>
      </c>
      <c r="D783" s="262">
        <f t="shared" si="4"/>
        <v>1.02880658436214</v>
      </c>
      <c r="E783" s="259"/>
    </row>
    <row r="784" spans="1:5" s="252" customFormat="1" ht="18" customHeight="1">
      <c r="A784" s="281" t="s">
        <v>704</v>
      </c>
      <c r="B784" s="265"/>
      <c r="C784" s="261"/>
      <c r="D784" s="262"/>
      <c r="E784" s="259"/>
    </row>
    <row r="785" spans="1:5" s="252" customFormat="1" ht="18" customHeight="1">
      <c r="A785" s="281" t="s">
        <v>705</v>
      </c>
      <c r="B785" s="260">
        <v>14211</v>
      </c>
      <c r="C785" s="261">
        <v>15200</v>
      </c>
      <c r="D785" s="262">
        <f t="shared" si="4"/>
        <v>1.0695939764970797</v>
      </c>
      <c r="E785" s="259"/>
    </row>
    <row r="786" spans="1:5" s="252" customFormat="1" ht="18" customHeight="1">
      <c r="A786" s="281" t="s">
        <v>706</v>
      </c>
      <c r="B786" s="265">
        <v>14021</v>
      </c>
      <c r="C786" s="261">
        <v>15000</v>
      </c>
      <c r="D786" s="262">
        <f t="shared" si="4"/>
        <v>1.069823835675059</v>
      </c>
      <c r="E786" s="259"/>
    </row>
    <row r="787" spans="1:5" s="252" customFormat="1" ht="18" customHeight="1">
      <c r="A787" s="281" t="s">
        <v>707</v>
      </c>
      <c r="B787" s="265">
        <v>190</v>
      </c>
      <c r="C787" s="261">
        <v>200</v>
      </c>
      <c r="D787" s="262">
        <f t="shared" si="4"/>
        <v>1.0526315789473684</v>
      </c>
      <c r="E787" s="259"/>
    </row>
    <row r="788" spans="1:5" s="252" customFormat="1" ht="18" customHeight="1">
      <c r="A788" s="281" t="s">
        <v>708</v>
      </c>
      <c r="B788" s="265">
        <v>4756</v>
      </c>
      <c r="C788" s="261">
        <v>5166</v>
      </c>
      <c r="D788" s="262">
        <f t="shared" si="4"/>
        <v>1.0862068965517242</v>
      </c>
      <c r="E788" s="259"/>
    </row>
    <row r="789" spans="1:5" s="252" customFormat="1" ht="18" customHeight="1">
      <c r="A789" s="281" t="s">
        <v>709</v>
      </c>
      <c r="B789" s="265"/>
      <c r="C789" s="261"/>
      <c r="D789" s="262"/>
      <c r="E789" s="259"/>
    </row>
    <row r="790" spans="1:5" s="252" customFormat="1" ht="18" customHeight="1">
      <c r="A790" s="281" t="s">
        <v>710</v>
      </c>
      <c r="B790" s="265">
        <v>405</v>
      </c>
      <c r="C790" s="261">
        <v>400</v>
      </c>
      <c r="D790" s="262">
        <f t="shared" si="4"/>
        <v>0.9876543209876543</v>
      </c>
      <c r="E790" s="259"/>
    </row>
    <row r="791" spans="1:5" s="252" customFormat="1" ht="18" customHeight="1">
      <c r="A791" s="289" t="s">
        <v>711</v>
      </c>
      <c r="B791" s="260">
        <v>73161</v>
      </c>
      <c r="C791" s="261">
        <v>78353</v>
      </c>
      <c r="D791" s="262">
        <f t="shared" si="4"/>
        <v>1.070966771913998</v>
      </c>
      <c r="E791" s="259"/>
    </row>
    <row r="792" spans="1:5" s="252" customFormat="1" ht="18" customHeight="1">
      <c r="A792" s="281" t="s">
        <v>712</v>
      </c>
      <c r="B792" s="260">
        <v>27416</v>
      </c>
      <c r="C792" s="261">
        <v>28835</v>
      </c>
      <c r="D792" s="262">
        <f t="shared" si="4"/>
        <v>1.0517580974613365</v>
      </c>
      <c r="E792" s="259"/>
    </row>
    <row r="793" spans="1:5" s="252" customFormat="1" ht="18" customHeight="1">
      <c r="A793" s="281" t="s">
        <v>127</v>
      </c>
      <c r="B793" s="265">
        <v>2140</v>
      </c>
      <c r="C793" s="261">
        <v>3019</v>
      </c>
      <c r="D793" s="262">
        <f t="shared" si="4"/>
        <v>1.4107476635514018</v>
      </c>
      <c r="E793" s="259"/>
    </row>
    <row r="794" spans="1:5" s="252" customFormat="1" ht="18" customHeight="1">
      <c r="A794" s="281" t="s">
        <v>128</v>
      </c>
      <c r="B794" s="265">
        <v>808</v>
      </c>
      <c r="C794" s="261">
        <v>800</v>
      </c>
      <c r="D794" s="262">
        <f t="shared" si="4"/>
        <v>0.9900990099009901</v>
      </c>
      <c r="E794" s="259"/>
    </row>
    <row r="795" spans="1:5" s="252" customFormat="1" ht="18" customHeight="1">
      <c r="A795" s="281" t="s">
        <v>129</v>
      </c>
      <c r="B795" s="265"/>
      <c r="C795" s="261"/>
      <c r="D795" s="262"/>
      <c r="E795" s="259"/>
    </row>
    <row r="796" spans="1:5" s="252" customFormat="1" ht="18" customHeight="1">
      <c r="A796" s="281" t="s">
        <v>136</v>
      </c>
      <c r="B796" s="265">
        <v>2546</v>
      </c>
      <c r="C796" s="261">
        <v>2582</v>
      </c>
      <c r="D796" s="262">
        <f t="shared" si="4"/>
        <v>1.01413982717989</v>
      </c>
      <c r="E796" s="259"/>
    </row>
    <row r="797" spans="1:5" s="252" customFormat="1" ht="18" customHeight="1">
      <c r="A797" s="281" t="s">
        <v>713</v>
      </c>
      <c r="B797" s="265">
        <v>28</v>
      </c>
      <c r="C797" s="261">
        <v>30</v>
      </c>
      <c r="D797" s="262">
        <f t="shared" si="4"/>
        <v>1.0714285714285714</v>
      </c>
      <c r="E797" s="259"/>
    </row>
    <row r="798" spans="1:5" s="252" customFormat="1" ht="18" customHeight="1">
      <c r="A798" s="281" t="s">
        <v>714</v>
      </c>
      <c r="B798" s="265">
        <v>147</v>
      </c>
      <c r="C798" s="261">
        <v>150</v>
      </c>
      <c r="D798" s="262">
        <f t="shared" si="4"/>
        <v>1.0204081632653061</v>
      </c>
      <c r="E798" s="259"/>
    </row>
    <row r="799" spans="1:5" s="252" customFormat="1" ht="18" customHeight="1">
      <c r="A799" s="281" t="s">
        <v>715</v>
      </c>
      <c r="B799" s="265">
        <v>525</v>
      </c>
      <c r="C799" s="261">
        <v>530</v>
      </c>
      <c r="D799" s="262">
        <f t="shared" si="4"/>
        <v>1.0095238095238095</v>
      </c>
      <c r="E799" s="259"/>
    </row>
    <row r="800" spans="1:5" s="252" customFormat="1" ht="18" customHeight="1">
      <c r="A800" s="281" t="s">
        <v>716</v>
      </c>
      <c r="B800" s="265">
        <v>82</v>
      </c>
      <c r="C800" s="261">
        <v>80</v>
      </c>
      <c r="D800" s="262">
        <f t="shared" si="4"/>
        <v>0.975609756097561</v>
      </c>
      <c r="E800" s="259"/>
    </row>
    <row r="801" spans="1:5" s="252" customFormat="1" ht="18" customHeight="1">
      <c r="A801" s="281" t="s">
        <v>717</v>
      </c>
      <c r="B801" s="265"/>
      <c r="C801" s="261"/>
      <c r="D801" s="262"/>
      <c r="E801" s="259"/>
    </row>
    <row r="802" spans="1:5" s="252" customFormat="1" ht="18" customHeight="1">
      <c r="A802" s="281" t="s">
        <v>718</v>
      </c>
      <c r="B802" s="265"/>
      <c r="C802" s="261"/>
      <c r="D802" s="262"/>
      <c r="E802" s="259"/>
    </row>
    <row r="803" spans="1:5" s="252" customFormat="1" ht="18" customHeight="1">
      <c r="A803" s="281" t="s">
        <v>719</v>
      </c>
      <c r="B803" s="265"/>
      <c r="C803" s="261"/>
      <c r="D803" s="262"/>
      <c r="E803" s="259"/>
    </row>
    <row r="804" spans="1:5" s="252" customFormat="1" ht="18" customHeight="1">
      <c r="A804" s="281" t="s">
        <v>720</v>
      </c>
      <c r="B804" s="265"/>
      <c r="C804" s="261"/>
      <c r="D804" s="262"/>
      <c r="E804" s="259"/>
    </row>
    <row r="805" spans="1:5" s="252" customFormat="1" ht="18" customHeight="1">
      <c r="A805" s="281" t="s">
        <v>721</v>
      </c>
      <c r="B805" s="265">
        <v>273</v>
      </c>
      <c r="C805" s="261">
        <v>270</v>
      </c>
      <c r="D805" s="262">
        <f t="shared" si="4"/>
        <v>0.989010989010989</v>
      </c>
      <c r="E805" s="259"/>
    </row>
    <row r="806" spans="1:5" s="252" customFormat="1" ht="18" customHeight="1">
      <c r="A806" s="281" t="s">
        <v>722</v>
      </c>
      <c r="B806" s="265"/>
      <c r="C806" s="261"/>
      <c r="D806" s="262"/>
      <c r="E806" s="259"/>
    </row>
    <row r="807" spans="1:5" s="252" customFormat="1" ht="18" customHeight="1">
      <c r="A807" s="281" t="s">
        <v>723</v>
      </c>
      <c r="B807" s="265">
        <v>535</v>
      </c>
      <c r="C807" s="261">
        <v>540</v>
      </c>
      <c r="D807" s="262">
        <f t="shared" si="4"/>
        <v>1.0093457943925233</v>
      </c>
      <c r="E807" s="259"/>
    </row>
    <row r="808" spans="1:5" s="252" customFormat="1" ht="18" customHeight="1">
      <c r="A808" s="281" t="s">
        <v>724</v>
      </c>
      <c r="B808" s="265">
        <v>11598</v>
      </c>
      <c r="C808" s="261">
        <v>12000</v>
      </c>
      <c r="D808" s="262">
        <f t="shared" si="4"/>
        <v>1.0346611484738748</v>
      </c>
      <c r="E808" s="259"/>
    </row>
    <row r="809" spans="1:5" s="252" customFormat="1" ht="18" customHeight="1">
      <c r="A809" s="281" t="s">
        <v>725</v>
      </c>
      <c r="B809" s="265">
        <v>249</v>
      </c>
      <c r="C809" s="261">
        <v>250</v>
      </c>
      <c r="D809" s="262">
        <f t="shared" si="4"/>
        <v>1.0040160642570282</v>
      </c>
      <c r="E809" s="259"/>
    </row>
    <row r="810" spans="1:5" s="252" customFormat="1" ht="18" customHeight="1">
      <c r="A810" s="281" t="s">
        <v>726</v>
      </c>
      <c r="B810" s="265">
        <v>464</v>
      </c>
      <c r="C810" s="261">
        <v>460</v>
      </c>
      <c r="D810" s="262">
        <f t="shared" si="4"/>
        <v>0.9913793103448276</v>
      </c>
      <c r="E810" s="259"/>
    </row>
    <row r="811" spans="1:5" s="252" customFormat="1" ht="18" customHeight="1">
      <c r="A811" s="281" t="s">
        <v>727</v>
      </c>
      <c r="B811" s="265">
        <v>1603</v>
      </c>
      <c r="C811" s="261">
        <v>1600</v>
      </c>
      <c r="D811" s="262">
        <f t="shared" si="4"/>
        <v>0.9981285090455396</v>
      </c>
      <c r="E811" s="259"/>
    </row>
    <row r="812" spans="1:5" s="252" customFormat="1" ht="18" customHeight="1">
      <c r="A812" s="281" t="s">
        <v>728</v>
      </c>
      <c r="B812" s="265">
        <v>699</v>
      </c>
      <c r="C812" s="261">
        <v>700</v>
      </c>
      <c r="D812" s="262">
        <f t="shared" si="4"/>
        <v>1.0014306151645207</v>
      </c>
      <c r="E812" s="259"/>
    </row>
    <row r="813" spans="1:5" s="252" customFormat="1" ht="18" customHeight="1">
      <c r="A813" s="281" t="s">
        <v>729</v>
      </c>
      <c r="B813" s="265"/>
      <c r="C813" s="261"/>
      <c r="D813" s="262"/>
      <c r="E813" s="259"/>
    </row>
    <row r="814" spans="1:5" s="252" customFormat="1" ht="18" customHeight="1">
      <c r="A814" s="281" t="s">
        <v>730</v>
      </c>
      <c r="B814" s="265"/>
      <c r="C814" s="261"/>
      <c r="D814" s="262"/>
      <c r="E814" s="259"/>
    </row>
    <row r="815" spans="1:5" s="252" customFormat="1" ht="18" customHeight="1">
      <c r="A815" s="281" t="s">
        <v>731</v>
      </c>
      <c r="B815" s="265">
        <v>4</v>
      </c>
      <c r="C815" s="261">
        <v>4</v>
      </c>
      <c r="D815" s="262">
        <f t="shared" si="4"/>
        <v>1</v>
      </c>
      <c r="E815" s="259"/>
    </row>
    <row r="816" spans="1:5" s="252" customFormat="1" ht="18" customHeight="1">
      <c r="A816" s="281" t="s">
        <v>732</v>
      </c>
      <c r="B816" s="265">
        <v>3815</v>
      </c>
      <c r="C816" s="261">
        <v>3820</v>
      </c>
      <c r="D816" s="262">
        <f t="shared" si="4"/>
        <v>1.001310615989515</v>
      </c>
      <c r="E816" s="259"/>
    </row>
    <row r="817" spans="1:5" s="252" customFormat="1" ht="18" customHeight="1">
      <c r="A817" s="281" t="s">
        <v>733</v>
      </c>
      <c r="B817" s="265">
        <v>1900</v>
      </c>
      <c r="C817" s="261">
        <v>2000</v>
      </c>
      <c r="D817" s="262">
        <f t="shared" si="4"/>
        <v>1.0526315789473684</v>
      </c>
      <c r="E817" s="259"/>
    </row>
    <row r="818" spans="1:5" s="252" customFormat="1" ht="18" customHeight="1">
      <c r="A818" s="281" t="s">
        <v>734</v>
      </c>
      <c r="B818" s="260">
        <v>7450</v>
      </c>
      <c r="C818" s="261">
        <v>7528</v>
      </c>
      <c r="D818" s="262">
        <f t="shared" si="4"/>
        <v>1.010469798657718</v>
      </c>
      <c r="E818" s="259"/>
    </row>
    <row r="819" spans="1:5" s="252" customFormat="1" ht="18" customHeight="1">
      <c r="A819" s="281" t="s">
        <v>127</v>
      </c>
      <c r="B819" s="265">
        <v>1305</v>
      </c>
      <c r="C819" s="261">
        <v>1423</v>
      </c>
      <c r="D819" s="262">
        <f t="shared" si="4"/>
        <v>1.0904214559386973</v>
      </c>
      <c r="E819" s="259"/>
    </row>
    <row r="820" spans="1:5" s="252" customFormat="1" ht="18" customHeight="1">
      <c r="A820" s="281" t="s">
        <v>128</v>
      </c>
      <c r="B820" s="265">
        <v>273</v>
      </c>
      <c r="C820" s="261">
        <v>280</v>
      </c>
      <c r="D820" s="262">
        <f t="shared" si="4"/>
        <v>1.0256410256410255</v>
      </c>
      <c r="E820" s="259"/>
    </row>
    <row r="821" spans="1:5" s="252" customFormat="1" ht="18" customHeight="1">
      <c r="A821" s="281" t="s">
        <v>129</v>
      </c>
      <c r="B821" s="265"/>
      <c r="C821" s="261"/>
      <c r="D821" s="262"/>
      <c r="E821" s="259"/>
    </row>
    <row r="822" spans="1:5" s="252" customFormat="1" ht="18" customHeight="1">
      <c r="A822" s="281" t="s">
        <v>735</v>
      </c>
      <c r="B822" s="265">
        <v>561</v>
      </c>
      <c r="C822" s="261">
        <v>582</v>
      </c>
      <c r="D822" s="262">
        <f t="shared" si="4"/>
        <v>1.0374331550802138</v>
      </c>
      <c r="E822" s="259"/>
    </row>
    <row r="823" spans="1:5" s="252" customFormat="1" ht="18" customHeight="1">
      <c r="A823" s="281" t="s">
        <v>736</v>
      </c>
      <c r="B823" s="265">
        <v>977</v>
      </c>
      <c r="C823" s="261">
        <v>1000</v>
      </c>
      <c r="D823" s="262">
        <f t="shared" si="4"/>
        <v>1.0235414534288638</v>
      </c>
      <c r="E823" s="259"/>
    </row>
    <row r="824" spans="1:5" s="252" customFormat="1" ht="18" customHeight="1">
      <c r="A824" s="281" t="s">
        <v>737</v>
      </c>
      <c r="B824" s="265">
        <v>19</v>
      </c>
      <c r="C824" s="261">
        <v>20</v>
      </c>
      <c r="D824" s="262">
        <f t="shared" si="4"/>
        <v>1.0526315789473684</v>
      </c>
      <c r="E824" s="259"/>
    </row>
    <row r="825" spans="1:5" s="252" customFormat="1" ht="18" customHeight="1">
      <c r="A825" s="281" t="s">
        <v>738</v>
      </c>
      <c r="B825" s="265">
        <v>95</v>
      </c>
      <c r="C825" s="261">
        <v>100</v>
      </c>
      <c r="D825" s="262">
        <f t="shared" si="4"/>
        <v>1.0526315789473684</v>
      </c>
      <c r="E825" s="259"/>
    </row>
    <row r="826" spans="1:5" s="252" customFormat="1" ht="18" customHeight="1">
      <c r="A826" s="281" t="s">
        <v>739</v>
      </c>
      <c r="B826" s="265">
        <v>1050</v>
      </c>
      <c r="C826" s="261">
        <v>1000</v>
      </c>
      <c r="D826" s="262">
        <f t="shared" si="4"/>
        <v>0.9523809523809523</v>
      </c>
      <c r="E826" s="259"/>
    </row>
    <row r="827" spans="1:5" s="252" customFormat="1" ht="18" customHeight="1">
      <c r="A827" s="281" t="s">
        <v>740</v>
      </c>
      <c r="B827" s="265"/>
      <c r="C827" s="261"/>
      <c r="D827" s="262" t="e">
        <f t="shared" si="4"/>
        <v>#DIV/0!</v>
      </c>
      <c r="E827" s="259"/>
    </row>
    <row r="828" spans="1:5" s="252" customFormat="1" ht="18" customHeight="1">
      <c r="A828" s="281" t="s">
        <v>741</v>
      </c>
      <c r="B828" s="265">
        <v>3</v>
      </c>
      <c r="C828" s="261">
        <v>5</v>
      </c>
      <c r="D828" s="262">
        <f t="shared" si="4"/>
        <v>1.6666666666666667</v>
      </c>
      <c r="E828" s="259"/>
    </row>
    <row r="829" spans="1:5" s="252" customFormat="1" ht="18" customHeight="1">
      <c r="A829" s="281" t="s">
        <v>742</v>
      </c>
      <c r="B829" s="265">
        <v>411</v>
      </c>
      <c r="C829" s="261">
        <v>400</v>
      </c>
      <c r="D829" s="262">
        <f t="shared" si="4"/>
        <v>0.9732360097323601</v>
      </c>
      <c r="E829" s="259"/>
    </row>
    <row r="830" spans="1:5" s="252" customFormat="1" ht="18" customHeight="1">
      <c r="A830" s="281" t="s">
        <v>743</v>
      </c>
      <c r="B830" s="265">
        <v>369</v>
      </c>
      <c r="C830" s="261">
        <v>348</v>
      </c>
      <c r="D830" s="262">
        <f t="shared" si="4"/>
        <v>0.943089430894309</v>
      </c>
      <c r="E830" s="259"/>
    </row>
    <row r="831" spans="1:5" s="252" customFormat="1" ht="18" customHeight="1">
      <c r="A831" s="281" t="s">
        <v>744</v>
      </c>
      <c r="B831" s="265"/>
      <c r="C831" s="261"/>
      <c r="D831" s="262"/>
      <c r="E831" s="259"/>
    </row>
    <row r="832" spans="1:5" s="252" customFormat="1" ht="18" customHeight="1">
      <c r="A832" s="281" t="s">
        <v>745</v>
      </c>
      <c r="B832" s="265"/>
      <c r="C832" s="261"/>
      <c r="D832" s="262"/>
      <c r="E832" s="259"/>
    </row>
    <row r="833" spans="1:5" s="252" customFormat="1" ht="18" customHeight="1">
      <c r="A833" s="281" t="s">
        <v>746</v>
      </c>
      <c r="B833" s="265">
        <v>322</v>
      </c>
      <c r="C833" s="261">
        <v>320</v>
      </c>
      <c r="D833" s="262">
        <f t="shared" si="4"/>
        <v>0.9937888198757764</v>
      </c>
      <c r="E833" s="259"/>
    </row>
    <row r="834" spans="1:5" s="252" customFormat="1" ht="18" customHeight="1">
      <c r="A834" s="281" t="s">
        <v>747</v>
      </c>
      <c r="B834" s="265"/>
      <c r="C834" s="261"/>
      <c r="D834" s="262"/>
      <c r="E834" s="259"/>
    </row>
    <row r="835" spans="1:5" s="252" customFormat="1" ht="18" customHeight="1">
      <c r="A835" s="281" t="s">
        <v>748</v>
      </c>
      <c r="B835" s="265"/>
      <c r="C835" s="261"/>
      <c r="D835" s="262"/>
      <c r="E835" s="259"/>
    </row>
    <row r="836" spans="1:5" s="252" customFormat="1" ht="18" customHeight="1">
      <c r="A836" s="281" t="s">
        <v>749</v>
      </c>
      <c r="B836" s="265"/>
      <c r="C836" s="261"/>
      <c r="D836" s="262"/>
      <c r="E836" s="259"/>
    </row>
    <row r="837" spans="1:5" s="252" customFormat="1" ht="18" customHeight="1">
      <c r="A837" s="281" t="s">
        <v>750</v>
      </c>
      <c r="B837" s="265"/>
      <c r="C837" s="261"/>
      <c r="D837" s="262"/>
      <c r="E837" s="259"/>
    </row>
    <row r="838" spans="1:5" s="252" customFormat="1" ht="18" customHeight="1">
      <c r="A838" s="281" t="s">
        <v>751</v>
      </c>
      <c r="B838" s="265">
        <v>46</v>
      </c>
      <c r="C838" s="261">
        <v>50</v>
      </c>
      <c r="D838" s="262">
        <f t="shared" si="4"/>
        <v>1.0869565217391304</v>
      </c>
      <c r="E838" s="259"/>
    </row>
    <row r="839" spans="1:5" s="252" customFormat="1" ht="18" customHeight="1">
      <c r="A839" s="281" t="s">
        <v>752</v>
      </c>
      <c r="B839" s="265"/>
      <c r="C839" s="261"/>
      <c r="D839" s="262"/>
      <c r="E839" s="259"/>
    </row>
    <row r="840" spans="1:5" s="252" customFormat="1" ht="18" customHeight="1">
      <c r="A840" s="281" t="s">
        <v>753</v>
      </c>
      <c r="B840" s="265"/>
      <c r="C840" s="261"/>
      <c r="D840" s="262"/>
      <c r="E840" s="259"/>
    </row>
    <row r="841" spans="1:5" s="252" customFormat="1" ht="18" customHeight="1">
      <c r="A841" s="281" t="s">
        <v>719</v>
      </c>
      <c r="B841" s="265"/>
      <c r="C841" s="261"/>
      <c r="D841" s="262"/>
      <c r="E841" s="259"/>
    </row>
    <row r="842" spans="1:5" s="252" customFormat="1" ht="18" customHeight="1">
      <c r="A842" s="281" t="s">
        <v>754</v>
      </c>
      <c r="B842" s="265">
        <v>2019</v>
      </c>
      <c r="C842" s="261">
        <v>2000</v>
      </c>
      <c r="D842" s="262">
        <f aca="true" t="shared" si="5" ref="D842:D905">C842/B842</f>
        <v>0.9905894006934126</v>
      </c>
      <c r="E842" s="259"/>
    </row>
    <row r="843" spans="1:5" s="252" customFormat="1" ht="18" customHeight="1">
      <c r="A843" s="281" t="s">
        <v>755</v>
      </c>
      <c r="B843" s="260">
        <v>14757</v>
      </c>
      <c r="C843" s="261">
        <v>16015</v>
      </c>
      <c r="D843" s="262">
        <f t="shared" si="5"/>
        <v>1.0852476790675611</v>
      </c>
      <c r="E843" s="259"/>
    </row>
    <row r="844" spans="1:5" s="252" customFormat="1" ht="18" customHeight="1">
      <c r="A844" s="281" t="s">
        <v>127</v>
      </c>
      <c r="B844" s="265">
        <v>2988</v>
      </c>
      <c r="C844" s="261">
        <v>3995</v>
      </c>
      <c r="D844" s="262">
        <f t="shared" si="5"/>
        <v>1.3370147255689424</v>
      </c>
      <c r="E844" s="259"/>
    </row>
    <row r="845" spans="1:5" s="252" customFormat="1" ht="18" customHeight="1">
      <c r="A845" s="281" t="s">
        <v>128</v>
      </c>
      <c r="B845" s="265">
        <v>1701</v>
      </c>
      <c r="C845" s="261">
        <v>1800</v>
      </c>
      <c r="D845" s="262">
        <f t="shared" si="5"/>
        <v>1.0582010582010581</v>
      </c>
      <c r="E845" s="259"/>
    </row>
    <row r="846" spans="1:5" s="252" customFormat="1" ht="18" customHeight="1">
      <c r="A846" s="281" t="s">
        <v>129</v>
      </c>
      <c r="B846" s="265"/>
      <c r="C846" s="261"/>
      <c r="D846" s="262"/>
      <c r="E846" s="259"/>
    </row>
    <row r="847" spans="1:5" s="252" customFormat="1" ht="18" customHeight="1">
      <c r="A847" s="281" t="s">
        <v>756</v>
      </c>
      <c r="B847" s="265">
        <v>37</v>
      </c>
      <c r="C847" s="261">
        <v>40</v>
      </c>
      <c r="D847" s="262">
        <f t="shared" si="5"/>
        <v>1.0810810810810811</v>
      </c>
      <c r="E847" s="259"/>
    </row>
    <row r="848" spans="1:5" s="252" customFormat="1" ht="18" customHeight="1">
      <c r="A848" s="281" t="s">
        <v>757</v>
      </c>
      <c r="B848" s="265">
        <v>5002</v>
      </c>
      <c r="C848" s="261">
        <v>5000</v>
      </c>
      <c r="D848" s="262">
        <f t="shared" si="5"/>
        <v>0.9996001599360256</v>
      </c>
      <c r="E848" s="259"/>
    </row>
    <row r="849" spans="1:5" s="252" customFormat="1" ht="18" customHeight="1">
      <c r="A849" s="281" t="s">
        <v>758</v>
      </c>
      <c r="B849" s="265">
        <v>333</v>
      </c>
      <c r="C849" s="261">
        <v>340</v>
      </c>
      <c r="D849" s="262">
        <f t="shared" si="5"/>
        <v>1.021021021021021</v>
      </c>
      <c r="E849" s="259"/>
    </row>
    <row r="850" spans="1:5" s="252" customFormat="1" ht="18" customHeight="1">
      <c r="A850" s="281" t="s">
        <v>759</v>
      </c>
      <c r="B850" s="265"/>
      <c r="C850" s="261"/>
      <c r="D850" s="262"/>
      <c r="E850" s="259"/>
    </row>
    <row r="851" spans="1:5" s="252" customFormat="1" ht="18" customHeight="1">
      <c r="A851" s="281" t="s">
        <v>760</v>
      </c>
      <c r="B851" s="265"/>
      <c r="C851" s="261"/>
      <c r="D851" s="262"/>
      <c r="E851" s="259"/>
    </row>
    <row r="852" spans="1:5" s="252" customFormat="1" ht="18" customHeight="1">
      <c r="A852" s="281" t="s">
        <v>761</v>
      </c>
      <c r="B852" s="265"/>
      <c r="C852" s="261"/>
      <c r="D852" s="262"/>
      <c r="E852" s="259"/>
    </row>
    <row r="853" spans="1:5" s="252" customFormat="1" ht="18" customHeight="1">
      <c r="A853" s="281" t="s">
        <v>762</v>
      </c>
      <c r="B853" s="265">
        <v>690</v>
      </c>
      <c r="C853" s="261">
        <v>700</v>
      </c>
      <c r="D853" s="262">
        <f t="shared" si="5"/>
        <v>1.0144927536231885</v>
      </c>
      <c r="E853" s="259"/>
    </row>
    <row r="854" spans="1:5" s="252" customFormat="1" ht="18" customHeight="1">
      <c r="A854" s="281" t="s">
        <v>763</v>
      </c>
      <c r="B854" s="265">
        <v>35</v>
      </c>
      <c r="C854" s="261">
        <v>40</v>
      </c>
      <c r="D854" s="262">
        <f t="shared" si="5"/>
        <v>1.1428571428571428</v>
      </c>
      <c r="E854" s="259"/>
    </row>
    <row r="855" spans="1:5" s="252" customFormat="1" ht="18" customHeight="1">
      <c r="A855" s="281" t="s">
        <v>764</v>
      </c>
      <c r="B855" s="265"/>
      <c r="C855" s="261"/>
      <c r="D855" s="262"/>
      <c r="E855" s="259"/>
    </row>
    <row r="856" spans="1:5" s="252" customFormat="1" ht="18" customHeight="1">
      <c r="A856" s="281" t="s">
        <v>765</v>
      </c>
      <c r="B856" s="265"/>
      <c r="C856" s="261"/>
      <c r="D856" s="262"/>
      <c r="E856" s="259"/>
    </row>
    <row r="857" spans="1:5" s="252" customFormat="1" ht="18" customHeight="1">
      <c r="A857" s="281" t="s">
        <v>766</v>
      </c>
      <c r="B857" s="265">
        <v>197</v>
      </c>
      <c r="C857" s="261">
        <v>200</v>
      </c>
      <c r="D857" s="262">
        <f t="shared" si="5"/>
        <v>1.015228426395939</v>
      </c>
      <c r="E857" s="259"/>
    </row>
    <row r="858" spans="1:5" s="252" customFormat="1" ht="18" customHeight="1">
      <c r="A858" s="281" t="s">
        <v>767</v>
      </c>
      <c r="B858" s="265">
        <v>101</v>
      </c>
      <c r="C858" s="261">
        <v>100</v>
      </c>
      <c r="D858" s="262">
        <f t="shared" si="5"/>
        <v>0.9900990099009901</v>
      </c>
      <c r="E858" s="259"/>
    </row>
    <row r="859" spans="1:5" s="252" customFormat="1" ht="18" customHeight="1">
      <c r="A859" s="281" t="s">
        <v>768</v>
      </c>
      <c r="B859" s="265">
        <v>945</v>
      </c>
      <c r="C859" s="261">
        <v>1000</v>
      </c>
      <c r="D859" s="262">
        <f t="shared" si="5"/>
        <v>1.0582010582010581</v>
      </c>
      <c r="E859" s="259"/>
    </row>
    <row r="860" spans="1:5" s="252" customFormat="1" ht="18" customHeight="1">
      <c r="A860" s="281" t="s">
        <v>769</v>
      </c>
      <c r="B860" s="265"/>
      <c r="C860" s="261"/>
      <c r="D860" s="262"/>
      <c r="E860" s="259"/>
    </row>
    <row r="861" spans="1:5" s="252" customFormat="1" ht="18" customHeight="1">
      <c r="A861" s="281" t="s">
        <v>770</v>
      </c>
      <c r="B861" s="265">
        <v>380</v>
      </c>
      <c r="C861" s="261">
        <v>380</v>
      </c>
      <c r="D861" s="262">
        <f t="shared" si="5"/>
        <v>1</v>
      </c>
      <c r="E861" s="259"/>
    </row>
    <row r="862" spans="1:5" s="252" customFormat="1" ht="18" customHeight="1">
      <c r="A862" s="281" t="s">
        <v>771</v>
      </c>
      <c r="B862" s="265">
        <v>282</v>
      </c>
      <c r="C862" s="261">
        <v>280</v>
      </c>
      <c r="D862" s="262">
        <f t="shared" si="5"/>
        <v>0.9929078014184397</v>
      </c>
      <c r="E862" s="259"/>
    </row>
    <row r="863" spans="1:5" s="252" customFormat="1" ht="18" customHeight="1">
      <c r="A863" s="281" t="s">
        <v>772</v>
      </c>
      <c r="B863" s="265"/>
      <c r="C863" s="261"/>
      <c r="D863" s="262"/>
      <c r="E863" s="259"/>
    </row>
    <row r="864" spans="1:5" s="252" customFormat="1" ht="18" customHeight="1">
      <c r="A864" s="281" t="s">
        <v>773</v>
      </c>
      <c r="B864" s="265"/>
      <c r="C864" s="261"/>
      <c r="D864" s="262"/>
      <c r="E864" s="259"/>
    </row>
    <row r="865" spans="1:5" s="252" customFormat="1" ht="18" customHeight="1">
      <c r="A865" s="281" t="s">
        <v>747</v>
      </c>
      <c r="B865" s="265"/>
      <c r="C865" s="261"/>
      <c r="D865" s="262"/>
      <c r="E865" s="259"/>
    </row>
    <row r="866" spans="1:5" s="252" customFormat="1" ht="18" customHeight="1">
      <c r="A866" s="281" t="s">
        <v>774</v>
      </c>
      <c r="B866" s="265"/>
      <c r="C866" s="261"/>
      <c r="D866" s="262"/>
      <c r="E866" s="259"/>
    </row>
    <row r="867" spans="1:5" s="252" customFormat="1" ht="18" customHeight="1">
      <c r="A867" s="281" t="s">
        <v>775</v>
      </c>
      <c r="B867" s="265">
        <v>135</v>
      </c>
      <c r="C867" s="261">
        <v>140</v>
      </c>
      <c r="D867" s="262">
        <f t="shared" si="5"/>
        <v>1.037037037037037</v>
      </c>
      <c r="E867" s="259"/>
    </row>
    <row r="868" spans="1:5" s="252" customFormat="1" ht="18" customHeight="1">
      <c r="A868" s="281" t="s">
        <v>776</v>
      </c>
      <c r="B868" s="265"/>
      <c r="C868" s="261"/>
      <c r="D868" s="262"/>
      <c r="E868" s="259"/>
    </row>
    <row r="869" spans="1:5" s="252" customFormat="1" ht="18" customHeight="1">
      <c r="A869" s="281" t="s">
        <v>777</v>
      </c>
      <c r="B869" s="265"/>
      <c r="C869" s="261"/>
      <c r="D869" s="262"/>
      <c r="E869" s="259"/>
    </row>
    <row r="870" spans="1:5" s="252" customFormat="1" ht="18" customHeight="1">
      <c r="A870" s="281" t="s">
        <v>778</v>
      </c>
      <c r="B870" s="265">
        <v>1931</v>
      </c>
      <c r="C870" s="261">
        <v>2000</v>
      </c>
      <c r="D870" s="262">
        <f t="shared" si="5"/>
        <v>1.0357327809425168</v>
      </c>
      <c r="E870" s="259"/>
    </row>
    <row r="871" spans="1:5" s="252" customFormat="1" ht="18" customHeight="1">
      <c r="A871" s="281" t="s">
        <v>779</v>
      </c>
      <c r="B871" s="260">
        <v>11405</v>
      </c>
      <c r="C871" s="261">
        <v>12365</v>
      </c>
      <c r="D871" s="262">
        <f t="shared" si="5"/>
        <v>1.0841736080666375</v>
      </c>
      <c r="E871" s="259"/>
    </row>
    <row r="872" spans="1:5" s="252" customFormat="1" ht="18" customHeight="1">
      <c r="A872" s="281" t="s">
        <v>127</v>
      </c>
      <c r="B872" s="265">
        <v>158</v>
      </c>
      <c r="C872" s="261">
        <v>215</v>
      </c>
      <c r="D872" s="262">
        <f t="shared" si="5"/>
        <v>1.360759493670886</v>
      </c>
      <c r="E872" s="259"/>
    </row>
    <row r="873" spans="1:5" s="252" customFormat="1" ht="18" customHeight="1">
      <c r="A873" s="281" t="s">
        <v>128</v>
      </c>
      <c r="B873" s="265">
        <v>135</v>
      </c>
      <c r="C873" s="261">
        <v>150</v>
      </c>
      <c r="D873" s="262">
        <f t="shared" si="5"/>
        <v>1.1111111111111112</v>
      </c>
      <c r="E873" s="259"/>
    </row>
    <row r="874" spans="1:5" s="252" customFormat="1" ht="18" customHeight="1">
      <c r="A874" s="281" t="s">
        <v>129</v>
      </c>
      <c r="B874" s="265"/>
      <c r="C874" s="261"/>
      <c r="D874" s="262"/>
      <c r="E874" s="259"/>
    </row>
    <row r="875" spans="1:5" s="252" customFormat="1" ht="18" customHeight="1">
      <c r="A875" s="281" t="s">
        <v>780</v>
      </c>
      <c r="B875" s="265"/>
      <c r="C875" s="261"/>
      <c r="D875" s="262"/>
      <c r="E875" s="259"/>
    </row>
    <row r="876" spans="1:5" s="252" customFormat="1" ht="18" customHeight="1">
      <c r="A876" s="281" t="s">
        <v>781</v>
      </c>
      <c r="B876" s="265"/>
      <c r="C876" s="261"/>
      <c r="D876" s="262"/>
      <c r="E876" s="259"/>
    </row>
    <row r="877" spans="1:5" s="252" customFormat="1" ht="18" customHeight="1">
      <c r="A877" s="281" t="s">
        <v>782</v>
      </c>
      <c r="B877" s="265"/>
      <c r="C877" s="261"/>
      <c r="D877" s="262"/>
      <c r="E877" s="259"/>
    </row>
    <row r="878" spans="1:5" s="252" customFormat="1" ht="18" customHeight="1">
      <c r="A878" s="281" t="s">
        <v>783</v>
      </c>
      <c r="B878" s="265"/>
      <c r="C878" s="261"/>
      <c r="D878" s="262"/>
      <c r="E878" s="259"/>
    </row>
    <row r="879" spans="1:5" s="252" customFormat="1" ht="18" customHeight="1">
      <c r="A879" s="281" t="s">
        <v>784</v>
      </c>
      <c r="B879" s="260"/>
      <c r="C879" s="261"/>
      <c r="D879" s="262"/>
      <c r="E879" s="259"/>
    </row>
    <row r="880" spans="1:5" s="252" customFormat="1" ht="18" customHeight="1">
      <c r="A880" s="281" t="s">
        <v>136</v>
      </c>
      <c r="B880" s="265"/>
      <c r="C880" s="261"/>
      <c r="D880" s="262"/>
      <c r="E880" s="259"/>
    </row>
    <row r="881" spans="1:5" s="252" customFormat="1" ht="18" customHeight="1">
      <c r="A881" s="281" t="s">
        <v>785</v>
      </c>
      <c r="B881" s="265">
        <v>11112</v>
      </c>
      <c r="C881" s="261">
        <v>12000</v>
      </c>
      <c r="D881" s="262">
        <f t="shared" si="5"/>
        <v>1.079913606911447</v>
      </c>
      <c r="E881" s="259"/>
    </row>
    <row r="882" spans="1:5" s="252" customFormat="1" ht="18" customHeight="1">
      <c r="A882" s="281" t="s">
        <v>786</v>
      </c>
      <c r="B882" s="260">
        <v>7140</v>
      </c>
      <c r="C882" s="261">
        <v>8650</v>
      </c>
      <c r="D882" s="262">
        <f t="shared" si="5"/>
        <v>1.211484593837535</v>
      </c>
      <c r="E882" s="259"/>
    </row>
    <row r="883" spans="1:5" s="252" customFormat="1" ht="18" customHeight="1">
      <c r="A883" s="281" t="s">
        <v>787</v>
      </c>
      <c r="B883" s="265">
        <v>747</v>
      </c>
      <c r="C883" s="261">
        <v>800</v>
      </c>
      <c r="D883" s="262">
        <f t="shared" si="5"/>
        <v>1.07095046854083</v>
      </c>
      <c r="E883" s="259"/>
    </row>
    <row r="884" spans="1:5" s="252" customFormat="1" ht="18" customHeight="1">
      <c r="A884" s="281" t="s">
        <v>788</v>
      </c>
      <c r="B884" s="265"/>
      <c r="C884" s="261"/>
      <c r="D884" s="262"/>
      <c r="E884" s="259"/>
    </row>
    <row r="885" spans="1:5" s="252" customFormat="1" ht="18" customHeight="1">
      <c r="A885" s="281" t="s">
        <v>789</v>
      </c>
      <c r="B885" s="265">
        <v>6039</v>
      </c>
      <c r="C885" s="261">
        <v>7500</v>
      </c>
      <c r="D885" s="262">
        <f t="shared" si="5"/>
        <v>1.241927471435668</v>
      </c>
      <c r="E885" s="259"/>
    </row>
    <row r="886" spans="1:5" s="252" customFormat="1" ht="18" customHeight="1">
      <c r="A886" s="281" t="s">
        <v>790</v>
      </c>
      <c r="B886" s="265"/>
      <c r="C886" s="261"/>
      <c r="D886" s="262"/>
      <c r="E886" s="259"/>
    </row>
    <row r="887" spans="1:5" s="252" customFormat="1" ht="18" customHeight="1">
      <c r="A887" s="281" t="s">
        <v>791</v>
      </c>
      <c r="B887" s="265">
        <v>354</v>
      </c>
      <c r="C887" s="261">
        <v>350</v>
      </c>
      <c r="D887" s="262">
        <f t="shared" si="5"/>
        <v>0.9887005649717514</v>
      </c>
      <c r="E887" s="259"/>
    </row>
    <row r="888" spans="1:5" s="252" customFormat="1" ht="18" customHeight="1">
      <c r="A888" s="281" t="s">
        <v>792</v>
      </c>
      <c r="B888" s="265"/>
      <c r="C888" s="261"/>
      <c r="D888" s="262"/>
      <c r="E888" s="259"/>
    </row>
    <row r="889" spans="1:5" s="252" customFormat="1" ht="18" customHeight="1">
      <c r="A889" s="281" t="s">
        <v>793</v>
      </c>
      <c r="B889" s="260">
        <v>2433</v>
      </c>
      <c r="C889" s="261">
        <v>2400</v>
      </c>
      <c r="D889" s="262">
        <f t="shared" si="5"/>
        <v>0.9864364981504316</v>
      </c>
      <c r="E889" s="259"/>
    </row>
    <row r="890" spans="1:5" s="252" customFormat="1" ht="18" customHeight="1">
      <c r="A890" s="281" t="s">
        <v>794</v>
      </c>
      <c r="B890" s="265"/>
      <c r="C890" s="261"/>
      <c r="D890" s="262"/>
      <c r="E890" s="259"/>
    </row>
    <row r="891" spans="1:5" s="252" customFormat="1" ht="18" customHeight="1">
      <c r="A891" s="281" t="s">
        <v>795</v>
      </c>
      <c r="B891" s="265"/>
      <c r="C891" s="261">
        <v>2400</v>
      </c>
      <c r="D891" s="262" t="e">
        <f t="shared" si="5"/>
        <v>#DIV/0!</v>
      </c>
      <c r="E891" s="259"/>
    </row>
    <row r="892" spans="1:5" s="252" customFormat="1" ht="18" customHeight="1">
      <c r="A892" s="281" t="s">
        <v>796</v>
      </c>
      <c r="B892" s="265">
        <v>2433</v>
      </c>
      <c r="C892" s="261"/>
      <c r="D892" s="262">
        <f t="shared" si="5"/>
        <v>0</v>
      </c>
      <c r="E892" s="259"/>
    </row>
    <row r="893" spans="1:5" s="252" customFormat="1" ht="18" customHeight="1">
      <c r="A893" s="281" t="s">
        <v>797</v>
      </c>
      <c r="B893" s="265"/>
      <c r="C893" s="261"/>
      <c r="D893" s="262"/>
      <c r="E893" s="259"/>
    </row>
    <row r="894" spans="1:5" s="252" customFormat="1" ht="18" customHeight="1">
      <c r="A894" s="281" t="s">
        <v>798</v>
      </c>
      <c r="B894" s="265"/>
      <c r="C894" s="261"/>
      <c r="D894" s="262"/>
      <c r="E894" s="259"/>
    </row>
    <row r="895" spans="1:5" s="252" customFormat="1" ht="18" customHeight="1">
      <c r="A895" s="281" t="s">
        <v>799</v>
      </c>
      <c r="B895" s="265"/>
      <c r="C895" s="261"/>
      <c r="D895" s="262"/>
      <c r="E895" s="259"/>
    </row>
    <row r="896" spans="1:5" s="252" customFormat="1" ht="18" customHeight="1">
      <c r="A896" s="281" t="s">
        <v>800</v>
      </c>
      <c r="B896" s="260">
        <v>2332</v>
      </c>
      <c r="C896" s="261">
        <v>2330</v>
      </c>
      <c r="D896" s="262">
        <f t="shared" si="5"/>
        <v>0.9991423670668954</v>
      </c>
      <c r="E896" s="259"/>
    </row>
    <row r="897" spans="1:5" s="252" customFormat="1" ht="18" customHeight="1">
      <c r="A897" s="281" t="s">
        <v>801</v>
      </c>
      <c r="B897" s="265"/>
      <c r="C897" s="261"/>
      <c r="D897" s="262"/>
      <c r="E897" s="259"/>
    </row>
    <row r="898" spans="1:5" s="252" customFormat="1" ht="18" customHeight="1">
      <c r="A898" s="281" t="s">
        <v>802</v>
      </c>
      <c r="B898" s="265">
        <v>2332</v>
      </c>
      <c r="C898" s="261">
        <v>2330</v>
      </c>
      <c r="D898" s="262">
        <f t="shared" si="5"/>
        <v>0.9991423670668954</v>
      </c>
      <c r="E898" s="259"/>
    </row>
    <row r="899" spans="1:5" s="252" customFormat="1" ht="18" customHeight="1">
      <c r="A899" s="281" t="s">
        <v>803</v>
      </c>
      <c r="B899" s="260">
        <v>228</v>
      </c>
      <c r="C899" s="261">
        <v>230</v>
      </c>
      <c r="D899" s="262">
        <f t="shared" si="5"/>
        <v>1.0087719298245614</v>
      </c>
      <c r="E899" s="259"/>
    </row>
    <row r="900" spans="1:5" s="252" customFormat="1" ht="18" customHeight="1">
      <c r="A900" s="281" t="s">
        <v>804</v>
      </c>
      <c r="B900" s="265"/>
      <c r="C900" s="261"/>
      <c r="D900" s="262"/>
      <c r="E900" s="259"/>
    </row>
    <row r="901" spans="1:5" s="252" customFormat="1" ht="18" customHeight="1">
      <c r="A901" s="281" t="s">
        <v>805</v>
      </c>
      <c r="B901" s="265">
        <v>228</v>
      </c>
      <c r="C901" s="261">
        <v>230</v>
      </c>
      <c r="D901" s="262">
        <f t="shared" si="5"/>
        <v>1.0087719298245614</v>
      </c>
      <c r="E901" s="259"/>
    </row>
    <row r="902" spans="1:5" s="252" customFormat="1" ht="18" customHeight="1">
      <c r="A902" s="289" t="s">
        <v>806</v>
      </c>
      <c r="B902" s="260">
        <v>14732</v>
      </c>
      <c r="C902" s="261">
        <v>14982</v>
      </c>
      <c r="D902" s="262">
        <f t="shared" si="5"/>
        <v>1.01696986152593</v>
      </c>
      <c r="E902" s="259"/>
    </row>
    <row r="903" spans="1:5" s="252" customFormat="1" ht="18" customHeight="1">
      <c r="A903" s="281" t="s">
        <v>807</v>
      </c>
      <c r="B903" s="260">
        <v>10197</v>
      </c>
      <c r="C903" s="261">
        <v>10442</v>
      </c>
      <c r="D903" s="262">
        <f t="shared" si="5"/>
        <v>1.0240266745121114</v>
      </c>
      <c r="E903" s="259"/>
    </row>
    <row r="904" spans="1:5" s="252" customFormat="1" ht="18" customHeight="1">
      <c r="A904" s="281" t="s">
        <v>127</v>
      </c>
      <c r="B904" s="265">
        <v>394</v>
      </c>
      <c r="C904" s="261">
        <v>409</v>
      </c>
      <c r="D904" s="262">
        <f t="shared" si="5"/>
        <v>1.0380710659898478</v>
      </c>
      <c r="E904" s="259"/>
    </row>
    <row r="905" spans="1:5" s="252" customFormat="1" ht="18" customHeight="1">
      <c r="A905" s="281" t="s">
        <v>128</v>
      </c>
      <c r="B905" s="265">
        <v>1050</v>
      </c>
      <c r="C905" s="261">
        <v>1050</v>
      </c>
      <c r="D905" s="262">
        <f t="shared" si="5"/>
        <v>1</v>
      </c>
      <c r="E905" s="259"/>
    </row>
    <row r="906" spans="1:5" s="252" customFormat="1" ht="18" customHeight="1">
      <c r="A906" s="281" t="s">
        <v>129</v>
      </c>
      <c r="B906" s="265"/>
      <c r="C906" s="261"/>
      <c r="D906" s="262"/>
      <c r="E906" s="259"/>
    </row>
    <row r="907" spans="1:5" s="252" customFormat="1" ht="18" customHeight="1">
      <c r="A907" s="281" t="s">
        <v>808</v>
      </c>
      <c r="B907" s="265">
        <v>2790</v>
      </c>
      <c r="C907" s="261">
        <v>2800</v>
      </c>
      <c r="D907" s="262">
        <f>C907/B907</f>
        <v>1.003584229390681</v>
      </c>
      <c r="E907" s="259"/>
    </row>
    <row r="908" spans="1:5" s="252" customFormat="1" ht="18" customHeight="1">
      <c r="A908" s="281" t="s">
        <v>809</v>
      </c>
      <c r="B908" s="265">
        <v>2093</v>
      </c>
      <c r="C908" s="261">
        <v>2100</v>
      </c>
      <c r="D908" s="262">
        <f>C908/B908</f>
        <v>1.0033444816053512</v>
      </c>
      <c r="E908" s="259"/>
    </row>
    <row r="909" spans="1:5" s="252" customFormat="1" ht="18" customHeight="1">
      <c r="A909" s="281" t="s">
        <v>810</v>
      </c>
      <c r="B909" s="265"/>
      <c r="C909" s="261"/>
      <c r="D909" s="262"/>
      <c r="E909" s="259"/>
    </row>
    <row r="910" spans="1:5" s="252" customFormat="1" ht="18" customHeight="1">
      <c r="A910" s="281" t="s">
        <v>811</v>
      </c>
      <c r="B910" s="265">
        <v>1266</v>
      </c>
      <c r="C910" s="261">
        <v>1266</v>
      </c>
      <c r="D910" s="262">
        <f>C910/B910</f>
        <v>1</v>
      </c>
      <c r="E910" s="259"/>
    </row>
    <row r="911" spans="1:5" s="252" customFormat="1" ht="18" customHeight="1">
      <c r="A911" s="281" t="s">
        <v>812</v>
      </c>
      <c r="B911" s="265"/>
      <c r="C911" s="261"/>
      <c r="D911" s="262"/>
      <c r="E911" s="259"/>
    </row>
    <row r="912" spans="1:5" s="252" customFormat="1" ht="18" customHeight="1">
      <c r="A912" s="281" t="s">
        <v>813</v>
      </c>
      <c r="B912" s="265">
        <v>1501</v>
      </c>
      <c r="C912" s="261">
        <v>1412</v>
      </c>
      <c r="D912" s="262">
        <f>C912/B912</f>
        <v>0.9407061958694204</v>
      </c>
      <c r="E912" s="259"/>
    </row>
    <row r="913" spans="1:5" s="252" customFormat="1" ht="18" customHeight="1">
      <c r="A913" s="281" t="s">
        <v>814</v>
      </c>
      <c r="B913" s="265"/>
      <c r="C913" s="261"/>
      <c r="D913" s="262"/>
      <c r="E913" s="259"/>
    </row>
    <row r="914" spans="1:5" s="252" customFormat="1" ht="18" customHeight="1">
      <c r="A914" s="281" t="s">
        <v>815</v>
      </c>
      <c r="B914" s="265"/>
      <c r="C914" s="261"/>
      <c r="D914" s="262"/>
      <c r="E914" s="259"/>
    </row>
    <row r="915" spans="1:5" s="252" customFormat="1" ht="18" customHeight="1">
      <c r="A915" s="281" t="s">
        <v>816</v>
      </c>
      <c r="B915" s="265"/>
      <c r="C915" s="261"/>
      <c r="D915" s="262"/>
      <c r="E915" s="259"/>
    </row>
    <row r="916" spans="1:5" s="252" customFormat="1" ht="18" customHeight="1">
      <c r="A916" s="281" t="s">
        <v>817</v>
      </c>
      <c r="B916" s="265"/>
      <c r="C916" s="261"/>
      <c r="D916" s="262"/>
      <c r="E916" s="259"/>
    </row>
    <row r="917" spans="1:5" s="252" customFormat="1" ht="18" customHeight="1">
      <c r="A917" s="281" t="s">
        <v>818</v>
      </c>
      <c r="B917" s="265"/>
      <c r="C917" s="261"/>
      <c r="D917" s="262"/>
      <c r="E917" s="259"/>
    </row>
    <row r="918" spans="1:5" s="252" customFormat="1" ht="18" customHeight="1">
      <c r="A918" s="281" t="s">
        <v>819</v>
      </c>
      <c r="B918" s="265"/>
      <c r="C918" s="261"/>
      <c r="D918" s="262"/>
      <c r="E918" s="259"/>
    </row>
    <row r="919" spans="1:5" s="252" customFormat="1" ht="18" customHeight="1">
      <c r="A919" s="281" t="s">
        <v>820</v>
      </c>
      <c r="B919" s="265"/>
      <c r="C919" s="261"/>
      <c r="D919" s="262"/>
      <c r="E919" s="259"/>
    </row>
    <row r="920" spans="1:5" s="252" customFormat="1" ht="18" customHeight="1">
      <c r="A920" s="281" t="s">
        <v>821</v>
      </c>
      <c r="B920" s="265"/>
      <c r="C920" s="261"/>
      <c r="D920" s="262"/>
      <c r="E920" s="259"/>
    </row>
    <row r="921" spans="1:5" s="252" customFormat="1" ht="18" customHeight="1">
      <c r="A921" s="281" t="s">
        <v>822</v>
      </c>
      <c r="B921" s="265"/>
      <c r="C921" s="261"/>
      <c r="D921" s="262"/>
      <c r="E921" s="259"/>
    </row>
    <row r="922" spans="1:5" s="252" customFormat="1" ht="18" customHeight="1">
      <c r="A922" s="281" t="s">
        <v>823</v>
      </c>
      <c r="B922" s="265"/>
      <c r="C922" s="261">
        <v>285</v>
      </c>
      <c r="D922" s="262" t="e">
        <f>C922/B922</f>
        <v>#DIV/0!</v>
      </c>
      <c r="E922" s="259"/>
    </row>
    <row r="923" spans="1:5" s="252" customFormat="1" ht="18" customHeight="1">
      <c r="A923" s="281" t="s">
        <v>824</v>
      </c>
      <c r="B923" s="265">
        <v>315</v>
      </c>
      <c r="C923" s="261">
        <v>320</v>
      </c>
      <c r="D923" s="262">
        <f>C923/B923</f>
        <v>1.0158730158730158</v>
      </c>
      <c r="E923" s="259"/>
    </row>
    <row r="924" spans="1:5" s="252" customFormat="1" ht="18" customHeight="1">
      <c r="A924" s="281" t="s">
        <v>825</v>
      </c>
      <c r="B924" s="265"/>
      <c r="C924" s="261"/>
      <c r="D924" s="262"/>
      <c r="E924" s="259"/>
    </row>
    <row r="925" spans="1:5" s="252" customFormat="1" ht="18" customHeight="1">
      <c r="A925" s="281" t="s">
        <v>826</v>
      </c>
      <c r="B925" s="265">
        <v>788</v>
      </c>
      <c r="C925" s="261">
        <v>800</v>
      </c>
      <c r="D925" s="262">
        <f>C925/B925</f>
        <v>1.015228426395939</v>
      </c>
      <c r="E925" s="259"/>
    </row>
    <row r="926" spans="1:5" s="252" customFormat="1" ht="18" customHeight="1">
      <c r="A926" s="281" t="s">
        <v>827</v>
      </c>
      <c r="B926" s="260">
        <v>18</v>
      </c>
      <c r="C926" s="261">
        <v>20</v>
      </c>
      <c r="D926" s="262">
        <f>C926/B926</f>
        <v>1.1111111111111112</v>
      </c>
      <c r="E926" s="259"/>
    </row>
    <row r="927" spans="1:5" s="252" customFormat="1" ht="18" customHeight="1">
      <c r="A927" s="281" t="s">
        <v>127</v>
      </c>
      <c r="B927" s="265"/>
      <c r="C927" s="261"/>
      <c r="D927" s="262"/>
      <c r="E927" s="259"/>
    </row>
    <row r="928" spans="1:5" s="252" customFormat="1" ht="18" customHeight="1">
      <c r="A928" s="281" t="s">
        <v>128</v>
      </c>
      <c r="B928" s="265">
        <v>18</v>
      </c>
      <c r="C928" s="261">
        <v>20</v>
      </c>
      <c r="D928" s="262">
        <f>C928/B928</f>
        <v>1.1111111111111112</v>
      </c>
      <c r="E928" s="259"/>
    </row>
    <row r="929" spans="1:5" s="252" customFormat="1" ht="18" customHeight="1">
      <c r="A929" s="281" t="s">
        <v>129</v>
      </c>
      <c r="B929" s="265"/>
      <c r="C929" s="261"/>
      <c r="D929" s="262"/>
      <c r="E929" s="259"/>
    </row>
    <row r="930" spans="1:5" s="252" customFormat="1" ht="18" customHeight="1">
      <c r="A930" s="281" t="s">
        <v>828</v>
      </c>
      <c r="B930" s="265"/>
      <c r="C930" s="261"/>
      <c r="D930" s="262"/>
      <c r="E930" s="259"/>
    </row>
    <row r="931" spans="1:5" s="252" customFormat="1" ht="18" customHeight="1">
      <c r="A931" s="281" t="s">
        <v>829</v>
      </c>
      <c r="B931" s="265"/>
      <c r="C931" s="261"/>
      <c r="D931" s="262"/>
      <c r="E931" s="259"/>
    </row>
    <row r="932" spans="1:5" s="252" customFormat="1" ht="18" customHeight="1">
      <c r="A932" s="281" t="s">
        <v>830</v>
      </c>
      <c r="B932" s="265"/>
      <c r="C932" s="261"/>
      <c r="D932" s="262"/>
      <c r="E932" s="259"/>
    </row>
    <row r="933" spans="1:5" s="252" customFormat="1" ht="18" customHeight="1">
      <c r="A933" s="281" t="s">
        <v>831</v>
      </c>
      <c r="B933" s="265"/>
      <c r="C933" s="261"/>
      <c r="D933" s="262"/>
      <c r="E933" s="259"/>
    </row>
    <row r="934" spans="1:5" s="252" customFormat="1" ht="18" customHeight="1">
      <c r="A934" s="281" t="s">
        <v>832</v>
      </c>
      <c r="B934" s="265"/>
      <c r="C934" s="261"/>
      <c r="D934" s="262"/>
      <c r="E934" s="259"/>
    </row>
    <row r="935" spans="1:5" s="252" customFormat="1" ht="18" customHeight="1">
      <c r="A935" s="281" t="s">
        <v>833</v>
      </c>
      <c r="B935" s="265"/>
      <c r="C935" s="261"/>
      <c r="D935" s="262"/>
      <c r="E935" s="259"/>
    </row>
    <row r="936" spans="1:5" s="252" customFormat="1" ht="18" customHeight="1">
      <c r="A936" s="281" t="s">
        <v>834</v>
      </c>
      <c r="B936" s="260"/>
      <c r="C936" s="261">
        <v>0</v>
      </c>
      <c r="D936" s="262"/>
      <c r="E936" s="259"/>
    </row>
    <row r="937" spans="1:5" s="252" customFormat="1" ht="18" customHeight="1">
      <c r="A937" s="281" t="s">
        <v>127</v>
      </c>
      <c r="B937" s="265"/>
      <c r="C937" s="261"/>
      <c r="D937" s="262"/>
      <c r="E937" s="259"/>
    </row>
    <row r="938" spans="1:5" s="252" customFormat="1" ht="18" customHeight="1">
      <c r="A938" s="281" t="s">
        <v>128</v>
      </c>
      <c r="B938" s="265"/>
      <c r="C938" s="261"/>
      <c r="D938" s="262"/>
      <c r="E938" s="259"/>
    </row>
    <row r="939" spans="1:5" s="252" customFormat="1" ht="18" customHeight="1">
      <c r="A939" s="281" t="s">
        <v>129</v>
      </c>
      <c r="B939" s="265"/>
      <c r="C939" s="261"/>
      <c r="D939" s="262"/>
      <c r="E939" s="259"/>
    </row>
    <row r="940" spans="1:5" s="252" customFormat="1" ht="18" customHeight="1">
      <c r="A940" s="281" t="s">
        <v>835</v>
      </c>
      <c r="B940" s="265"/>
      <c r="C940" s="261"/>
      <c r="D940" s="262"/>
      <c r="E940" s="259"/>
    </row>
    <row r="941" spans="1:5" s="252" customFormat="1" ht="18" customHeight="1">
      <c r="A941" s="281" t="s">
        <v>836</v>
      </c>
      <c r="B941" s="265"/>
      <c r="C941" s="261"/>
      <c r="D941" s="262"/>
      <c r="E941" s="259"/>
    </row>
    <row r="942" spans="1:5" s="252" customFormat="1" ht="18" customHeight="1">
      <c r="A942" s="281" t="s">
        <v>837</v>
      </c>
      <c r="B942" s="265"/>
      <c r="C942" s="261"/>
      <c r="D942" s="262"/>
      <c r="E942" s="259"/>
    </row>
    <row r="943" spans="1:5" s="252" customFormat="1" ht="18" customHeight="1">
      <c r="A943" s="281" t="s">
        <v>838</v>
      </c>
      <c r="B943" s="265"/>
      <c r="C943" s="261"/>
      <c r="D943" s="262"/>
      <c r="E943" s="259"/>
    </row>
    <row r="944" spans="1:5" s="252" customFormat="1" ht="18" customHeight="1">
      <c r="A944" s="281" t="s">
        <v>839</v>
      </c>
      <c r="B944" s="265"/>
      <c r="C944" s="261"/>
      <c r="D944" s="262"/>
      <c r="E944" s="259"/>
    </row>
    <row r="945" spans="1:5" s="252" customFormat="1" ht="18" customHeight="1">
      <c r="A945" s="281" t="s">
        <v>840</v>
      </c>
      <c r="B945" s="265"/>
      <c r="C945" s="261"/>
      <c r="D945" s="262"/>
      <c r="E945" s="259"/>
    </row>
    <row r="946" spans="1:5" s="252" customFormat="1" ht="18" customHeight="1">
      <c r="A946" s="281" t="s">
        <v>841</v>
      </c>
      <c r="B946" s="260"/>
      <c r="C946" s="261"/>
      <c r="D946" s="262"/>
      <c r="E946" s="259"/>
    </row>
    <row r="947" spans="1:5" s="252" customFormat="1" ht="18" customHeight="1">
      <c r="A947" s="281" t="s">
        <v>842</v>
      </c>
      <c r="B947" s="265"/>
      <c r="C947" s="261"/>
      <c r="D947" s="262"/>
      <c r="E947" s="259"/>
    </row>
    <row r="948" spans="1:5" s="252" customFormat="1" ht="18" customHeight="1">
      <c r="A948" s="281" t="s">
        <v>843</v>
      </c>
      <c r="B948" s="265"/>
      <c r="C948" s="261"/>
      <c r="D948" s="262"/>
      <c r="E948" s="259"/>
    </row>
    <row r="949" spans="1:5" s="252" customFormat="1" ht="18" customHeight="1">
      <c r="A949" s="281" t="s">
        <v>844</v>
      </c>
      <c r="B949" s="265"/>
      <c r="C949" s="261"/>
      <c r="D949" s="262"/>
      <c r="E949" s="259"/>
    </row>
    <row r="950" spans="1:5" s="252" customFormat="1" ht="18" customHeight="1">
      <c r="A950" s="281" t="s">
        <v>845</v>
      </c>
      <c r="B950" s="265"/>
      <c r="C950" s="261"/>
      <c r="D950" s="262"/>
      <c r="E950" s="259"/>
    </row>
    <row r="951" spans="1:5" s="252" customFormat="1" ht="18" customHeight="1">
      <c r="A951" s="281" t="s">
        <v>846</v>
      </c>
      <c r="B951" s="260"/>
      <c r="C951" s="261">
        <v>0</v>
      </c>
      <c r="D951" s="262"/>
      <c r="E951" s="259"/>
    </row>
    <row r="952" spans="1:5" s="252" customFormat="1" ht="18" customHeight="1">
      <c r="A952" s="281" t="s">
        <v>127</v>
      </c>
      <c r="B952" s="265"/>
      <c r="C952" s="261"/>
      <c r="D952" s="262"/>
      <c r="E952" s="259"/>
    </row>
    <row r="953" spans="1:5" s="252" customFormat="1" ht="18" customHeight="1">
      <c r="A953" s="281" t="s">
        <v>128</v>
      </c>
      <c r="B953" s="265"/>
      <c r="C953" s="261"/>
      <c r="D953" s="262"/>
      <c r="E953" s="259"/>
    </row>
    <row r="954" spans="1:5" s="252" customFormat="1" ht="18" customHeight="1">
      <c r="A954" s="281" t="s">
        <v>129</v>
      </c>
      <c r="B954" s="265"/>
      <c r="C954" s="261"/>
      <c r="D954" s="262"/>
      <c r="E954" s="259"/>
    </row>
    <row r="955" spans="1:5" s="252" customFormat="1" ht="18" customHeight="1">
      <c r="A955" s="281" t="s">
        <v>832</v>
      </c>
      <c r="B955" s="265"/>
      <c r="C955" s="261"/>
      <c r="D955" s="262"/>
      <c r="E955" s="259"/>
    </row>
    <row r="956" spans="1:5" s="252" customFormat="1" ht="18" customHeight="1">
      <c r="A956" s="281" t="s">
        <v>847</v>
      </c>
      <c r="B956" s="265"/>
      <c r="C956" s="261"/>
      <c r="D956" s="262"/>
      <c r="E956" s="259"/>
    </row>
    <row r="957" spans="1:5" s="252" customFormat="1" ht="18" customHeight="1">
      <c r="A957" s="281" t="s">
        <v>848</v>
      </c>
      <c r="B957" s="265"/>
      <c r="C957" s="261"/>
      <c r="D957" s="262"/>
      <c r="E957" s="259"/>
    </row>
    <row r="958" spans="1:5" s="252" customFormat="1" ht="18" customHeight="1">
      <c r="A958" s="281" t="s">
        <v>849</v>
      </c>
      <c r="B958" s="260">
        <v>3134</v>
      </c>
      <c r="C958" s="261">
        <v>3120</v>
      </c>
      <c r="D958" s="262">
        <f>C958/B958</f>
        <v>0.9955328653477984</v>
      </c>
      <c r="E958" s="259"/>
    </row>
    <row r="959" spans="1:5" s="252" customFormat="1" ht="18" customHeight="1">
      <c r="A959" s="281" t="s">
        <v>850</v>
      </c>
      <c r="B959" s="265">
        <v>2214</v>
      </c>
      <c r="C959" s="261">
        <v>2200</v>
      </c>
      <c r="D959" s="262">
        <f>C959/B959</f>
        <v>0.993676603432701</v>
      </c>
      <c r="E959" s="259"/>
    </row>
    <row r="960" spans="1:5" s="252" customFormat="1" ht="18" customHeight="1">
      <c r="A960" s="281" t="s">
        <v>851</v>
      </c>
      <c r="B960" s="265">
        <v>853</v>
      </c>
      <c r="C960" s="261">
        <v>850</v>
      </c>
      <c r="D960" s="262">
        <f>C960/B960</f>
        <v>0.9964830011723329</v>
      </c>
      <c r="E960" s="259"/>
    </row>
    <row r="961" spans="1:5" s="252" customFormat="1" ht="18" customHeight="1">
      <c r="A961" s="281" t="s">
        <v>852</v>
      </c>
      <c r="B961" s="265"/>
      <c r="C961" s="261"/>
      <c r="D961" s="262"/>
      <c r="E961" s="259"/>
    </row>
    <row r="962" spans="1:5" s="252" customFormat="1" ht="18" customHeight="1">
      <c r="A962" s="281" t="s">
        <v>853</v>
      </c>
      <c r="B962" s="265">
        <v>67</v>
      </c>
      <c r="C962" s="261">
        <v>70</v>
      </c>
      <c r="D962" s="262">
        <f aca="true" t="shared" si="6" ref="D962:D967">C962/B962</f>
        <v>1.044776119402985</v>
      </c>
      <c r="E962" s="259"/>
    </row>
    <row r="963" spans="1:5" s="252" customFormat="1" ht="18" customHeight="1">
      <c r="A963" s="281" t="s">
        <v>854</v>
      </c>
      <c r="B963" s="260">
        <v>1383</v>
      </c>
      <c r="C963" s="261">
        <v>1400</v>
      </c>
      <c r="D963" s="262">
        <f t="shared" si="6"/>
        <v>1.0122921185827911</v>
      </c>
      <c r="E963" s="259"/>
    </row>
    <row r="964" spans="1:5" s="252" customFormat="1" ht="18" customHeight="1">
      <c r="A964" s="281" t="s">
        <v>855</v>
      </c>
      <c r="B964" s="265">
        <v>1184</v>
      </c>
      <c r="C964" s="261">
        <v>1200</v>
      </c>
      <c r="D964" s="262">
        <f t="shared" si="6"/>
        <v>1.0135135135135136</v>
      </c>
      <c r="E964" s="259"/>
    </row>
    <row r="965" spans="1:5" s="252" customFormat="1" ht="18" customHeight="1">
      <c r="A965" s="281" t="s">
        <v>856</v>
      </c>
      <c r="B965" s="265">
        <v>199</v>
      </c>
      <c r="C965" s="261">
        <v>200</v>
      </c>
      <c r="D965" s="262">
        <f t="shared" si="6"/>
        <v>1.0050251256281406</v>
      </c>
      <c r="E965" s="259"/>
    </row>
    <row r="966" spans="1:5" s="252" customFormat="1" ht="18" customHeight="1">
      <c r="A966" s="289" t="s">
        <v>857</v>
      </c>
      <c r="B966" s="260">
        <v>22108</v>
      </c>
      <c r="C966" s="261">
        <v>22108</v>
      </c>
      <c r="D966" s="262">
        <f t="shared" si="6"/>
        <v>1</v>
      </c>
      <c r="E966" s="259"/>
    </row>
    <row r="967" spans="1:5" s="252" customFormat="1" ht="18" customHeight="1">
      <c r="A967" s="281" t="s">
        <v>858</v>
      </c>
      <c r="B967" s="260">
        <v>22</v>
      </c>
      <c r="C967" s="261">
        <v>20</v>
      </c>
      <c r="D967" s="262">
        <f t="shared" si="6"/>
        <v>0.9090909090909091</v>
      </c>
      <c r="E967" s="259"/>
    </row>
    <row r="968" spans="1:5" s="252" customFormat="1" ht="18" customHeight="1">
      <c r="A968" s="281" t="s">
        <v>127</v>
      </c>
      <c r="B968" s="265"/>
      <c r="C968" s="261"/>
      <c r="D968" s="262"/>
      <c r="E968" s="259"/>
    </row>
    <row r="969" spans="1:5" s="252" customFormat="1" ht="18" customHeight="1">
      <c r="A969" s="281" t="s">
        <v>128</v>
      </c>
      <c r="B969" s="265"/>
      <c r="C969" s="261"/>
      <c r="D969" s="262"/>
      <c r="E969" s="259"/>
    </row>
    <row r="970" spans="1:5" s="252" customFormat="1" ht="18" customHeight="1">
      <c r="A970" s="281" t="s">
        <v>129</v>
      </c>
      <c r="B970" s="265"/>
      <c r="C970" s="261"/>
      <c r="D970" s="262"/>
      <c r="E970" s="259"/>
    </row>
    <row r="971" spans="1:5" s="252" customFormat="1" ht="18" customHeight="1">
      <c r="A971" s="281" t="s">
        <v>859</v>
      </c>
      <c r="B971" s="265"/>
      <c r="C971" s="261"/>
      <c r="D971" s="262"/>
      <c r="E971" s="259"/>
    </row>
    <row r="972" spans="1:5" s="252" customFormat="1" ht="18" customHeight="1">
      <c r="A972" s="281" t="s">
        <v>860</v>
      </c>
      <c r="B972" s="265"/>
      <c r="C972" s="261"/>
      <c r="D972" s="262"/>
      <c r="E972" s="259"/>
    </row>
    <row r="973" spans="1:5" s="252" customFormat="1" ht="18" customHeight="1">
      <c r="A973" s="281" t="s">
        <v>861</v>
      </c>
      <c r="B973" s="265"/>
      <c r="C973" s="261"/>
      <c r="D973" s="262"/>
      <c r="E973" s="259"/>
    </row>
    <row r="974" spans="1:5" s="252" customFormat="1" ht="18" customHeight="1">
      <c r="A974" s="281" t="s">
        <v>862</v>
      </c>
      <c r="B974" s="265"/>
      <c r="C974" s="261"/>
      <c r="D974" s="262"/>
      <c r="E974" s="259"/>
    </row>
    <row r="975" spans="1:5" s="252" customFormat="1" ht="18" customHeight="1">
      <c r="A975" s="281" t="s">
        <v>863</v>
      </c>
      <c r="B975" s="265"/>
      <c r="C975" s="261"/>
      <c r="D975" s="262"/>
      <c r="E975" s="259"/>
    </row>
    <row r="976" spans="1:5" s="252" customFormat="1" ht="18" customHeight="1">
      <c r="A976" s="281" t="s">
        <v>864</v>
      </c>
      <c r="B976" s="265">
        <v>22</v>
      </c>
      <c r="C976" s="261">
        <v>20</v>
      </c>
      <c r="D976" s="262">
        <f>C976/B976</f>
        <v>0.9090909090909091</v>
      </c>
      <c r="E976" s="259"/>
    </row>
    <row r="977" spans="1:5" s="252" customFormat="1" ht="18" customHeight="1">
      <c r="A977" s="281" t="s">
        <v>865</v>
      </c>
      <c r="B977" s="260">
        <v>454</v>
      </c>
      <c r="C977" s="261">
        <v>442</v>
      </c>
      <c r="D977" s="262">
        <f>C977/B977</f>
        <v>0.973568281938326</v>
      </c>
      <c r="E977" s="259"/>
    </row>
    <row r="978" spans="1:5" s="252" customFormat="1" ht="18" customHeight="1">
      <c r="A978" s="281" t="s">
        <v>127</v>
      </c>
      <c r="B978" s="265">
        <v>122</v>
      </c>
      <c r="C978" s="261">
        <v>107</v>
      </c>
      <c r="D978" s="262">
        <f>C978/B978</f>
        <v>0.8770491803278688</v>
      </c>
      <c r="E978" s="259"/>
    </row>
    <row r="979" spans="1:5" s="252" customFormat="1" ht="18" customHeight="1">
      <c r="A979" s="281" t="s">
        <v>128</v>
      </c>
      <c r="B979" s="265">
        <v>52</v>
      </c>
      <c r="C979" s="261">
        <v>55</v>
      </c>
      <c r="D979" s="262">
        <f>C979/B979</f>
        <v>1.0576923076923077</v>
      </c>
      <c r="E979" s="259"/>
    </row>
    <row r="980" spans="1:5" s="252" customFormat="1" ht="18" customHeight="1">
      <c r="A980" s="281" t="s">
        <v>129</v>
      </c>
      <c r="B980" s="265"/>
      <c r="C980" s="261"/>
      <c r="D980" s="262"/>
      <c r="E980" s="259"/>
    </row>
    <row r="981" spans="1:5" s="252" customFormat="1" ht="18" customHeight="1">
      <c r="A981" s="281" t="s">
        <v>866</v>
      </c>
      <c r="B981" s="265"/>
      <c r="C981" s="261"/>
      <c r="D981" s="262"/>
      <c r="E981" s="259"/>
    </row>
    <row r="982" spans="1:5" s="252" customFormat="1" ht="18" customHeight="1">
      <c r="A982" s="281" t="s">
        <v>867</v>
      </c>
      <c r="B982" s="265"/>
      <c r="C982" s="261"/>
      <c r="D982" s="262"/>
      <c r="E982" s="259"/>
    </row>
    <row r="983" spans="1:5" s="252" customFormat="1" ht="18" customHeight="1">
      <c r="A983" s="281" t="s">
        <v>868</v>
      </c>
      <c r="B983" s="265"/>
      <c r="C983" s="261"/>
      <c r="D983" s="262"/>
      <c r="E983" s="259"/>
    </row>
    <row r="984" spans="1:5" s="252" customFormat="1" ht="18" customHeight="1">
      <c r="A984" s="281" t="s">
        <v>869</v>
      </c>
      <c r="B984" s="265"/>
      <c r="C984" s="261"/>
      <c r="D984" s="262"/>
      <c r="E984" s="259"/>
    </row>
    <row r="985" spans="1:5" s="252" customFormat="1" ht="18" customHeight="1">
      <c r="A985" s="281" t="s">
        <v>870</v>
      </c>
      <c r="B985" s="265"/>
      <c r="C985" s="261"/>
      <c r="D985" s="262"/>
      <c r="E985" s="259"/>
    </row>
    <row r="986" spans="1:5" s="252" customFormat="1" ht="18" customHeight="1">
      <c r="A986" s="281" t="s">
        <v>871</v>
      </c>
      <c r="B986" s="265"/>
      <c r="C986" s="261"/>
      <c r="D986" s="262"/>
      <c r="E986" s="259"/>
    </row>
    <row r="987" spans="1:5" s="252" customFormat="1" ht="18" customHeight="1">
      <c r="A987" s="281" t="s">
        <v>872</v>
      </c>
      <c r="B987" s="265"/>
      <c r="C987" s="261"/>
      <c r="D987" s="262"/>
      <c r="E987" s="259"/>
    </row>
    <row r="988" spans="1:5" s="252" customFormat="1" ht="18" customHeight="1">
      <c r="A988" s="281" t="s">
        <v>873</v>
      </c>
      <c r="B988" s="265"/>
      <c r="C988" s="261"/>
      <c r="D988" s="262"/>
      <c r="E988" s="259"/>
    </row>
    <row r="989" spans="1:5" s="252" customFormat="1" ht="18" customHeight="1">
      <c r="A989" s="281" t="s">
        <v>874</v>
      </c>
      <c r="B989" s="265"/>
      <c r="C989" s="261"/>
      <c r="D989" s="262"/>
      <c r="E989" s="259"/>
    </row>
    <row r="990" spans="1:5" s="252" customFormat="1" ht="18" customHeight="1">
      <c r="A990" s="281" t="s">
        <v>875</v>
      </c>
      <c r="B990" s="265"/>
      <c r="C990" s="261"/>
      <c r="D990" s="262"/>
      <c r="E990" s="259"/>
    </row>
    <row r="991" spans="1:5" s="252" customFormat="1" ht="18" customHeight="1">
      <c r="A991" s="281" t="s">
        <v>876</v>
      </c>
      <c r="B991" s="265"/>
      <c r="C991" s="261"/>
      <c r="D991" s="262"/>
      <c r="E991" s="259"/>
    </row>
    <row r="992" spans="1:5" s="252" customFormat="1" ht="18" customHeight="1">
      <c r="A992" s="281" t="s">
        <v>877</v>
      </c>
      <c r="B992" s="265">
        <v>280</v>
      </c>
      <c r="C992" s="261">
        <v>280</v>
      </c>
      <c r="D992" s="262">
        <f>C992/B992</f>
        <v>1</v>
      </c>
      <c r="E992" s="259"/>
    </row>
    <row r="993" spans="1:5" s="252" customFormat="1" ht="18" customHeight="1">
      <c r="A993" s="281" t="s">
        <v>878</v>
      </c>
      <c r="B993" s="260"/>
      <c r="C993" s="261">
        <v>0</v>
      </c>
      <c r="D993" s="262"/>
      <c r="E993" s="259"/>
    </row>
    <row r="994" spans="1:5" s="252" customFormat="1" ht="18" customHeight="1">
      <c r="A994" s="281" t="s">
        <v>127</v>
      </c>
      <c r="B994" s="265"/>
      <c r="C994" s="261"/>
      <c r="D994" s="262"/>
      <c r="E994" s="259"/>
    </row>
    <row r="995" spans="1:5" s="252" customFormat="1" ht="18" customHeight="1">
      <c r="A995" s="281" t="s">
        <v>128</v>
      </c>
      <c r="B995" s="265"/>
      <c r="C995" s="261"/>
      <c r="D995" s="262"/>
      <c r="E995" s="259"/>
    </row>
    <row r="996" spans="1:5" s="252" customFormat="1" ht="18" customHeight="1">
      <c r="A996" s="281" t="s">
        <v>129</v>
      </c>
      <c r="B996" s="265"/>
      <c r="C996" s="261"/>
      <c r="D996" s="262"/>
      <c r="E996" s="259"/>
    </row>
    <row r="997" spans="1:5" s="252" customFormat="1" ht="18" customHeight="1">
      <c r="A997" s="281" t="s">
        <v>879</v>
      </c>
      <c r="B997" s="265"/>
      <c r="C997" s="261"/>
      <c r="D997" s="262"/>
      <c r="E997" s="259"/>
    </row>
    <row r="998" spans="1:5" s="252" customFormat="1" ht="18" customHeight="1">
      <c r="A998" s="281" t="s">
        <v>880</v>
      </c>
      <c r="B998" s="260">
        <v>1311</v>
      </c>
      <c r="C998" s="261">
        <v>1296</v>
      </c>
      <c r="D998" s="262">
        <f>C998/B998</f>
        <v>0.988558352402746</v>
      </c>
      <c r="E998" s="259"/>
    </row>
    <row r="999" spans="1:5" s="252" customFormat="1" ht="18" customHeight="1">
      <c r="A999" s="281" t="s">
        <v>127</v>
      </c>
      <c r="B999" s="265">
        <v>530</v>
      </c>
      <c r="C999" s="261">
        <v>496</v>
      </c>
      <c r="D999" s="262">
        <f>C999/B999</f>
        <v>0.9358490566037736</v>
      </c>
      <c r="E999" s="259"/>
    </row>
    <row r="1000" spans="1:5" s="252" customFormat="1" ht="18" customHeight="1">
      <c r="A1000" s="281" t="s">
        <v>128</v>
      </c>
      <c r="B1000" s="265">
        <v>781</v>
      </c>
      <c r="C1000" s="261">
        <v>800</v>
      </c>
      <c r="D1000" s="262">
        <f>C1000/B1000</f>
        <v>1.0243277848911652</v>
      </c>
      <c r="E1000" s="259"/>
    </row>
    <row r="1001" spans="1:5" s="252" customFormat="1" ht="18" customHeight="1">
      <c r="A1001" s="281" t="s">
        <v>129</v>
      </c>
      <c r="B1001" s="265"/>
      <c r="C1001" s="261"/>
      <c r="D1001" s="262"/>
      <c r="E1001" s="259"/>
    </row>
    <row r="1002" spans="1:5" s="252" customFormat="1" ht="18" customHeight="1">
      <c r="A1002" s="281" t="s">
        <v>881</v>
      </c>
      <c r="B1002" s="265"/>
      <c r="C1002" s="261"/>
      <c r="D1002" s="262"/>
      <c r="E1002" s="259"/>
    </row>
    <row r="1003" spans="1:5" s="252" customFormat="1" ht="18" customHeight="1">
      <c r="A1003" s="281" t="s">
        <v>882</v>
      </c>
      <c r="B1003" s="265"/>
      <c r="C1003" s="261"/>
      <c r="D1003" s="262"/>
      <c r="E1003" s="259"/>
    </row>
    <row r="1004" spans="1:5" s="252" customFormat="1" ht="18" customHeight="1">
      <c r="A1004" s="281" t="s">
        <v>883</v>
      </c>
      <c r="B1004" s="265"/>
      <c r="C1004" s="261"/>
      <c r="D1004" s="262"/>
      <c r="E1004" s="259"/>
    </row>
    <row r="1005" spans="1:5" s="252" customFormat="1" ht="18" customHeight="1">
      <c r="A1005" s="281" t="s">
        <v>884</v>
      </c>
      <c r="B1005" s="265"/>
      <c r="C1005" s="261"/>
      <c r="D1005" s="262"/>
      <c r="E1005" s="259"/>
    </row>
    <row r="1006" spans="1:5" s="252" customFormat="1" ht="18" customHeight="1">
      <c r="A1006" s="281" t="s">
        <v>885</v>
      </c>
      <c r="B1006" s="265"/>
      <c r="C1006" s="261"/>
      <c r="D1006" s="262"/>
      <c r="E1006" s="259"/>
    </row>
    <row r="1007" spans="1:5" s="252" customFormat="1" ht="18" customHeight="1">
      <c r="A1007" s="281" t="s">
        <v>136</v>
      </c>
      <c r="B1007" s="265"/>
      <c r="C1007" s="261"/>
      <c r="D1007" s="262"/>
      <c r="E1007" s="259"/>
    </row>
    <row r="1008" spans="1:5" s="252" customFormat="1" ht="18" customHeight="1">
      <c r="A1008" s="281" t="s">
        <v>886</v>
      </c>
      <c r="B1008" s="265"/>
      <c r="C1008" s="261"/>
      <c r="D1008" s="262"/>
      <c r="E1008" s="259"/>
    </row>
    <row r="1009" spans="1:5" s="252" customFormat="1" ht="18" customHeight="1">
      <c r="A1009" s="281" t="s">
        <v>887</v>
      </c>
      <c r="B1009" s="260"/>
      <c r="C1009" s="261">
        <v>0</v>
      </c>
      <c r="D1009" s="262"/>
      <c r="E1009" s="259"/>
    </row>
    <row r="1010" spans="1:5" s="252" customFormat="1" ht="18" customHeight="1">
      <c r="A1010" s="281" t="s">
        <v>127</v>
      </c>
      <c r="B1010" s="265"/>
      <c r="C1010" s="261"/>
      <c r="D1010" s="262"/>
      <c r="E1010" s="259"/>
    </row>
    <row r="1011" spans="1:5" s="252" customFormat="1" ht="18" customHeight="1">
      <c r="A1011" s="281" t="s">
        <v>128</v>
      </c>
      <c r="B1011" s="265"/>
      <c r="C1011" s="261"/>
      <c r="D1011" s="262"/>
      <c r="E1011" s="259"/>
    </row>
    <row r="1012" spans="1:5" s="252" customFormat="1" ht="18" customHeight="1">
      <c r="A1012" s="281" t="s">
        <v>129</v>
      </c>
      <c r="B1012" s="265"/>
      <c r="C1012" s="261"/>
      <c r="D1012" s="262"/>
      <c r="E1012" s="259"/>
    </row>
    <row r="1013" spans="1:5" s="252" customFormat="1" ht="18" customHeight="1">
      <c r="A1013" s="281" t="s">
        <v>888</v>
      </c>
      <c r="B1013" s="265"/>
      <c r="C1013" s="261"/>
      <c r="D1013" s="262"/>
      <c r="E1013" s="259"/>
    </row>
    <row r="1014" spans="1:5" s="252" customFormat="1" ht="18" customHeight="1">
      <c r="A1014" s="281" t="s">
        <v>889</v>
      </c>
      <c r="B1014" s="265"/>
      <c r="C1014" s="261"/>
      <c r="D1014" s="262"/>
      <c r="E1014" s="259"/>
    </row>
    <row r="1015" spans="1:5" s="252" customFormat="1" ht="18" customHeight="1">
      <c r="A1015" s="281" t="s">
        <v>890</v>
      </c>
      <c r="B1015" s="265"/>
      <c r="C1015" s="261"/>
      <c r="D1015" s="262"/>
      <c r="E1015" s="259"/>
    </row>
    <row r="1016" spans="1:5" s="252" customFormat="1" ht="18" customHeight="1">
      <c r="A1016" s="281" t="s">
        <v>891</v>
      </c>
      <c r="B1016" s="260">
        <v>20030</v>
      </c>
      <c r="C1016" s="261">
        <v>20060</v>
      </c>
      <c r="D1016" s="262">
        <f>C1016/B1016</f>
        <v>1.0014977533699452</v>
      </c>
      <c r="E1016" s="259"/>
    </row>
    <row r="1017" spans="1:5" s="252" customFormat="1" ht="18" customHeight="1">
      <c r="A1017" s="281" t="s">
        <v>127</v>
      </c>
      <c r="B1017" s="265"/>
      <c r="C1017" s="261"/>
      <c r="D1017" s="262"/>
      <c r="E1017" s="259"/>
    </row>
    <row r="1018" spans="1:5" s="252" customFormat="1" ht="18" customHeight="1">
      <c r="A1018" s="281" t="s">
        <v>128</v>
      </c>
      <c r="B1018" s="265"/>
      <c r="C1018" s="261"/>
      <c r="D1018" s="262"/>
      <c r="E1018" s="259"/>
    </row>
    <row r="1019" spans="1:5" s="252" customFormat="1" ht="18" customHeight="1">
      <c r="A1019" s="281" t="s">
        <v>129</v>
      </c>
      <c r="B1019" s="265"/>
      <c r="C1019" s="261"/>
      <c r="D1019" s="262"/>
      <c r="E1019" s="259"/>
    </row>
    <row r="1020" spans="1:5" s="252" customFormat="1" ht="18" customHeight="1">
      <c r="A1020" s="281" t="s">
        <v>892</v>
      </c>
      <c r="B1020" s="265"/>
      <c r="C1020" s="261"/>
      <c r="D1020" s="262"/>
      <c r="E1020" s="259"/>
    </row>
    <row r="1021" spans="1:5" s="252" customFormat="1" ht="18" customHeight="1">
      <c r="A1021" s="281" t="s">
        <v>893</v>
      </c>
      <c r="B1021" s="265">
        <v>19967</v>
      </c>
      <c r="C1021" s="261">
        <v>20000</v>
      </c>
      <c r="D1021" s="262">
        <f>C1021/B1021</f>
        <v>1.0016527269995492</v>
      </c>
      <c r="E1021" s="259"/>
    </row>
    <row r="1022" spans="1:5" s="252" customFormat="1" ht="18" customHeight="1">
      <c r="A1022" s="281" t="s">
        <v>894</v>
      </c>
      <c r="B1022" s="265"/>
      <c r="C1022" s="261"/>
      <c r="D1022" s="262"/>
      <c r="E1022" s="259"/>
    </row>
    <row r="1023" spans="1:5" s="252" customFormat="1" ht="18" customHeight="1">
      <c r="A1023" s="281" t="s">
        <v>895</v>
      </c>
      <c r="B1023" s="265">
        <v>63</v>
      </c>
      <c r="C1023" s="261">
        <v>60</v>
      </c>
      <c r="D1023" s="262">
        <f>C1023/B1023</f>
        <v>0.9523809523809523</v>
      </c>
      <c r="E1023" s="259"/>
    </row>
    <row r="1024" spans="1:5" s="252" customFormat="1" ht="18" customHeight="1">
      <c r="A1024" s="281" t="s">
        <v>896</v>
      </c>
      <c r="B1024" s="260">
        <v>291</v>
      </c>
      <c r="C1024" s="261">
        <v>290</v>
      </c>
      <c r="D1024" s="262">
        <f>C1024/B1024</f>
        <v>0.9965635738831615</v>
      </c>
      <c r="E1024" s="259"/>
    </row>
    <row r="1025" spans="1:5" s="252" customFormat="1" ht="18" customHeight="1">
      <c r="A1025" s="281" t="s">
        <v>897</v>
      </c>
      <c r="B1025" s="265"/>
      <c r="C1025" s="261"/>
      <c r="D1025" s="262"/>
      <c r="E1025" s="259"/>
    </row>
    <row r="1026" spans="1:5" s="252" customFormat="1" ht="18" customHeight="1">
      <c r="A1026" s="281" t="s">
        <v>898</v>
      </c>
      <c r="B1026" s="265"/>
      <c r="C1026" s="261"/>
      <c r="D1026" s="262"/>
      <c r="E1026" s="259"/>
    </row>
    <row r="1027" spans="1:5" s="252" customFormat="1" ht="18" customHeight="1">
      <c r="A1027" s="281" t="s">
        <v>899</v>
      </c>
      <c r="B1027" s="265"/>
      <c r="C1027" s="261"/>
      <c r="D1027" s="262"/>
      <c r="E1027" s="259"/>
    </row>
    <row r="1028" spans="1:5" s="252" customFormat="1" ht="18" customHeight="1">
      <c r="A1028" s="281" t="s">
        <v>900</v>
      </c>
      <c r="B1028" s="265"/>
      <c r="C1028" s="261"/>
      <c r="D1028" s="262"/>
      <c r="E1028" s="259"/>
    </row>
    <row r="1029" spans="1:5" s="252" customFormat="1" ht="18" customHeight="1">
      <c r="A1029" s="281" t="s">
        <v>901</v>
      </c>
      <c r="B1029" s="265">
        <v>291</v>
      </c>
      <c r="C1029" s="261">
        <v>290</v>
      </c>
      <c r="D1029" s="262">
        <f>C1029/B1029</f>
        <v>0.9965635738831615</v>
      </c>
      <c r="E1029" s="259"/>
    </row>
    <row r="1030" spans="1:5" s="252" customFormat="1" ht="18" customHeight="1">
      <c r="A1030" s="289" t="s">
        <v>902</v>
      </c>
      <c r="B1030" s="260">
        <v>2049</v>
      </c>
      <c r="C1030" s="261">
        <v>2070</v>
      </c>
      <c r="D1030" s="262">
        <f>C1030/B1030</f>
        <v>1.0102489019033676</v>
      </c>
      <c r="E1030" s="259"/>
    </row>
    <row r="1031" spans="1:5" s="252" customFormat="1" ht="18" customHeight="1">
      <c r="A1031" s="281" t="s">
        <v>903</v>
      </c>
      <c r="B1031" s="260">
        <v>1850</v>
      </c>
      <c r="C1031" s="261">
        <v>1875</v>
      </c>
      <c r="D1031" s="262">
        <f>C1031/B1031</f>
        <v>1.0135135135135136</v>
      </c>
      <c r="E1031" s="259"/>
    </row>
    <row r="1032" spans="1:5" s="252" customFormat="1" ht="18" customHeight="1">
      <c r="A1032" s="281" t="s">
        <v>127</v>
      </c>
      <c r="B1032" s="265">
        <v>217</v>
      </c>
      <c r="C1032" s="261">
        <v>275</v>
      </c>
      <c r="D1032" s="262">
        <f>C1032/B1032</f>
        <v>1.2672811059907834</v>
      </c>
      <c r="E1032" s="259"/>
    </row>
    <row r="1033" spans="1:5" s="252" customFormat="1" ht="18" customHeight="1">
      <c r="A1033" s="281" t="s">
        <v>128</v>
      </c>
      <c r="B1033" s="265">
        <v>101</v>
      </c>
      <c r="C1033" s="261">
        <v>100</v>
      </c>
      <c r="D1033" s="262">
        <f>C1033/B1033</f>
        <v>0.9900990099009901</v>
      </c>
      <c r="E1033" s="259"/>
    </row>
    <row r="1034" spans="1:5" s="252" customFormat="1" ht="18" customHeight="1">
      <c r="A1034" s="281" t="s">
        <v>129</v>
      </c>
      <c r="B1034" s="265"/>
      <c r="C1034" s="261"/>
      <c r="D1034" s="262"/>
      <c r="E1034" s="259"/>
    </row>
    <row r="1035" spans="1:5" s="252" customFormat="1" ht="18" customHeight="1">
      <c r="A1035" s="281" t="s">
        <v>904</v>
      </c>
      <c r="B1035" s="265"/>
      <c r="C1035" s="261"/>
      <c r="D1035" s="262"/>
      <c r="E1035" s="259"/>
    </row>
    <row r="1036" spans="1:5" s="252" customFormat="1" ht="18" customHeight="1">
      <c r="A1036" s="281" t="s">
        <v>905</v>
      </c>
      <c r="B1036" s="265"/>
      <c r="C1036" s="261"/>
      <c r="D1036" s="262"/>
      <c r="E1036" s="259"/>
    </row>
    <row r="1037" spans="1:5" s="252" customFormat="1" ht="18" customHeight="1">
      <c r="A1037" s="281" t="s">
        <v>906</v>
      </c>
      <c r="B1037" s="265"/>
      <c r="C1037" s="261"/>
      <c r="D1037" s="262"/>
      <c r="E1037" s="259"/>
    </row>
    <row r="1038" spans="1:5" s="252" customFormat="1" ht="18" customHeight="1">
      <c r="A1038" s="281" t="s">
        <v>907</v>
      </c>
      <c r="B1038" s="265"/>
      <c r="C1038" s="261"/>
      <c r="D1038" s="262"/>
      <c r="E1038" s="259"/>
    </row>
    <row r="1039" spans="1:5" s="252" customFormat="1" ht="18" customHeight="1">
      <c r="A1039" s="281" t="s">
        <v>136</v>
      </c>
      <c r="B1039" s="265"/>
      <c r="C1039" s="261"/>
      <c r="D1039" s="262"/>
      <c r="E1039" s="259"/>
    </row>
    <row r="1040" spans="1:5" s="252" customFormat="1" ht="18" customHeight="1">
      <c r="A1040" s="281" t="s">
        <v>908</v>
      </c>
      <c r="B1040" s="265">
        <v>1532</v>
      </c>
      <c r="C1040" s="261">
        <v>1500</v>
      </c>
      <c r="D1040" s="262">
        <f>C1040/B1040</f>
        <v>0.97911227154047</v>
      </c>
      <c r="E1040" s="259"/>
    </row>
    <row r="1041" spans="1:5" s="252" customFormat="1" ht="18" customHeight="1">
      <c r="A1041" s="281" t="s">
        <v>909</v>
      </c>
      <c r="B1041" s="260">
        <v>34</v>
      </c>
      <c r="C1041" s="261">
        <v>30</v>
      </c>
      <c r="D1041" s="262">
        <f>C1041/B1041</f>
        <v>0.8823529411764706</v>
      </c>
      <c r="E1041" s="259"/>
    </row>
    <row r="1042" spans="1:5" s="252" customFormat="1" ht="18" customHeight="1">
      <c r="A1042" s="281" t="s">
        <v>127</v>
      </c>
      <c r="B1042" s="265"/>
      <c r="C1042" s="261"/>
      <c r="D1042" s="262"/>
      <c r="E1042" s="259"/>
    </row>
    <row r="1043" spans="1:5" s="252" customFormat="1" ht="18" customHeight="1">
      <c r="A1043" s="281" t="s">
        <v>128</v>
      </c>
      <c r="B1043" s="265"/>
      <c r="C1043" s="261"/>
      <c r="D1043" s="262"/>
      <c r="E1043" s="259"/>
    </row>
    <row r="1044" spans="1:5" s="252" customFormat="1" ht="18" customHeight="1">
      <c r="A1044" s="281" t="s">
        <v>129</v>
      </c>
      <c r="B1044" s="265"/>
      <c r="C1044" s="261"/>
      <c r="D1044" s="262"/>
      <c r="E1044" s="259"/>
    </row>
    <row r="1045" spans="1:5" s="252" customFormat="1" ht="18" customHeight="1">
      <c r="A1045" s="281" t="s">
        <v>910</v>
      </c>
      <c r="B1045" s="265"/>
      <c r="C1045" s="261"/>
      <c r="D1045" s="262"/>
      <c r="E1045" s="259"/>
    </row>
    <row r="1046" spans="1:5" s="252" customFormat="1" ht="18" customHeight="1">
      <c r="A1046" s="281" t="s">
        <v>911</v>
      </c>
      <c r="B1046" s="265">
        <v>34</v>
      </c>
      <c r="C1046" s="261">
        <v>30</v>
      </c>
      <c r="D1046" s="262">
        <f>C1046/B1046</f>
        <v>0.8823529411764706</v>
      </c>
      <c r="E1046" s="259"/>
    </row>
    <row r="1047" spans="1:5" s="252" customFormat="1" ht="18" customHeight="1">
      <c r="A1047" s="281" t="s">
        <v>912</v>
      </c>
      <c r="B1047" s="260">
        <v>165</v>
      </c>
      <c r="C1047" s="261">
        <v>165</v>
      </c>
      <c r="D1047" s="262">
        <f>C1047/B1047</f>
        <v>1</v>
      </c>
      <c r="E1047" s="259"/>
    </row>
    <row r="1048" spans="1:5" s="252" customFormat="1" ht="18" customHeight="1">
      <c r="A1048" s="281" t="s">
        <v>913</v>
      </c>
      <c r="B1048" s="265"/>
      <c r="C1048" s="261"/>
      <c r="D1048" s="262"/>
      <c r="E1048" s="259"/>
    </row>
    <row r="1049" spans="1:5" s="252" customFormat="1" ht="18" customHeight="1">
      <c r="A1049" s="281" t="s">
        <v>914</v>
      </c>
      <c r="B1049" s="265">
        <v>165</v>
      </c>
      <c r="C1049" s="261">
        <v>165</v>
      </c>
      <c r="D1049" s="262">
        <f>C1049/B1049</f>
        <v>1</v>
      </c>
      <c r="E1049" s="259"/>
    </row>
    <row r="1050" spans="1:5" s="252" customFormat="1" ht="18" customHeight="1">
      <c r="A1050" s="289" t="s">
        <v>915</v>
      </c>
      <c r="B1050" s="260">
        <v>101</v>
      </c>
      <c r="C1050" s="261">
        <v>100</v>
      </c>
      <c r="D1050" s="262">
        <f>C1050/B1050</f>
        <v>0.9900990099009901</v>
      </c>
      <c r="E1050" s="259"/>
    </row>
    <row r="1051" spans="1:5" s="252" customFormat="1" ht="18" customHeight="1">
      <c r="A1051" s="281" t="s">
        <v>916</v>
      </c>
      <c r="B1051" s="260">
        <v>20</v>
      </c>
      <c r="C1051" s="261">
        <v>20</v>
      </c>
      <c r="D1051" s="262">
        <f>C1051/B1051</f>
        <v>1</v>
      </c>
      <c r="E1051" s="259"/>
    </row>
    <row r="1052" spans="1:5" s="252" customFormat="1" ht="18" customHeight="1">
      <c r="A1052" s="281" t="s">
        <v>127</v>
      </c>
      <c r="B1052" s="265"/>
      <c r="C1052" s="261"/>
      <c r="D1052" s="262"/>
      <c r="E1052" s="259"/>
    </row>
    <row r="1053" spans="1:5" s="252" customFormat="1" ht="18" customHeight="1">
      <c r="A1053" s="281" t="s">
        <v>128</v>
      </c>
      <c r="B1053" s="265"/>
      <c r="C1053" s="261"/>
      <c r="D1053" s="262"/>
      <c r="E1053" s="259"/>
    </row>
    <row r="1054" spans="1:5" s="252" customFormat="1" ht="18" customHeight="1">
      <c r="A1054" s="281" t="s">
        <v>129</v>
      </c>
      <c r="B1054" s="265"/>
      <c r="C1054" s="261"/>
      <c r="D1054" s="262"/>
      <c r="E1054" s="259"/>
    </row>
    <row r="1055" spans="1:5" s="252" customFormat="1" ht="18" customHeight="1">
      <c r="A1055" s="281" t="s">
        <v>917</v>
      </c>
      <c r="B1055" s="265"/>
      <c r="C1055" s="261"/>
      <c r="D1055" s="262"/>
      <c r="E1055" s="259"/>
    </row>
    <row r="1056" spans="1:5" s="252" customFormat="1" ht="18" customHeight="1">
      <c r="A1056" s="281" t="s">
        <v>136</v>
      </c>
      <c r="B1056" s="265"/>
      <c r="C1056" s="261"/>
      <c r="D1056" s="262"/>
      <c r="E1056" s="259"/>
    </row>
    <row r="1057" spans="1:5" s="252" customFormat="1" ht="18" customHeight="1">
      <c r="A1057" s="281" t="s">
        <v>918</v>
      </c>
      <c r="B1057" s="265">
        <v>20</v>
      </c>
      <c r="C1057" s="261">
        <v>20</v>
      </c>
      <c r="D1057" s="262">
        <f>C1057/B1057</f>
        <v>1</v>
      </c>
      <c r="E1057" s="259"/>
    </row>
    <row r="1058" spans="1:5" s="252" customFormat="1" ht="18" customHeight="1">
      <c r="A1058" s="281" t="s">
        <v>919</v>
      </c>
      <c r="B1058" s="260">
        <v>80</v>
      </c>
      <c r="C1058" s="261">
        <v>80</v>
      </c>
      <c r="D1058" s="262">
        <f>C1058/B1058</f>
        <v>1</v>
      </c>
      <c r="E1058" s="259"/>
    </row>
    <row r="1059" spans="1:5" s="252" customFormat="1" ht="18" customHeight="1">
      <c r="A1059" s="281" t="s">
        <v>920</v>
      </c>
      <c r="B1059" s="265"/>
      <c r="C1059" s="261"/>
      <c r="D1059" s="262"/>
      <c r="E1059" s="259"/>
    </row>
    <row r="1060" spans="1:5" s="252" customFormat="1" ht="18" customHeight="1">
      <c r="A1060" s="281" t="s">
        <v>921</v>
      </c>
      <c r="B1060" s="265"/>
      <c r="C1060" s="261"/>
      <c r="D1060" s="262"/>
      <c r="E1060" s="259"/>
    </row>
    <row r="1061" spans="1:5" s="252" customFormat="1" ht="18" customHeight="1">
      <c r="A1061" s="281" t="s">
        <v>922</v>
      </c>
      <c r="B1061" s="265"/>
      <c r="C1061" s="261"/>
      <c r="D1061" s="262"/>
      <c r="E1061" s="259"/>
    </row>
    <row r="1062" spans="1:5" s="252" customFormat="1" ht="18" customHeight="1">
      <c r="A1062" s="281" t="s">
        <v>923</v>
      </c>
      <c r="B1062" s="265">
        <v>80</v>
      </c>
      <c r="C1062" s="261">
        <v>80</v>
      </c>
      <c r="D1062" s="262">
        <f>C1062/B1062</f>
        <v>1</v>
      </c>
      <c r="E1062" s="259"/>
    </row>
    <row r="1063" spans="1:5" s="252" customFormat="1" ht="18" customHeight="1">
      <c r="A1063" s="281" t="s">
        <v>924</v>
      </c>
      <c r="B1063" s="265"/>
      <c r="C1063" s="261"/>
      <c r="D1063" s="262"/>
      <c r="E1063" s="259"/>
    </row>
    <row r="1064" spans="1:5" s="252" customFormat="1" ht="18" customHeight="1">
      <c r="A1064" s="281" t="s">
        <v>925</v>
      </c>
      <c r="B1064" s="265"/>
      <c r="C1064" s="261"/>
      <c r="D1064" s="262"/>
      <c r="E1064" s="259"/>
    </row>
    <row r="1065" spans="1:5" s="252" customFormat="1" ht="18" customHeight="1">
      <c r="A1065" s="281" t="s">
        <v>926</v>
      </c>
      <c r="B1065" s="265"/>
      <c r="C1065" s="261"/>
      <c r="D1065" s="262"/>
      <c r="E1065" s="259"/>
    </row>
    <row r="1066" spans="1:5" s="252" customFormat="1" ht="18" customHeight="1">
      <c r="A1066" s="281" t="s">
        <v>927</v>
      </c>
      <c r="B1066" s="265"/>
      <c r="C1066" s="261"/>
      <c r="D1066" s="262"/>
      <c r="E1066" s="259"/>
    </row>
    <row r="1067" spans="1:5" s="252" customFormat="1" ht="18" customHeight="1">
      <c r="A1067" s="281" t="s">
        <v>928</v>
      </c>
      <c r="B1067" s="265"/>
      <c r="C1067" s="261"/>
      <c r="D1067" s="262"/>
      <c r="E1067" s="259"/>
    </row>
    <row r="1068" spans="1:5" s="252" customFormat="1" ht="18" customHeight="1">
      <c r="A1068" s="281" t="s">
        <v>929</v>
      </c>
      <c r="B1068" s="260"/>
      <c r="C1068" s="261">
        <v>0</v>
      </c>
      <c r="D1068" s="262"/>
      <c r="E1068" s="259"/>
    </row>
    <row r="1069" spans="1:5" s="252" customFormat="1" ht="18" customHeight="1">
      <c r="A1069" s="281" t="s">
        <v>930</v>
      </c>
      <c r="B1069" s="265"/>
      <c r="C1069" s="261"/>
      <c r="D1069" s="262"/>
      <c r="E1069" s="259"/>
    </row>
    <row r="1070" spans="1:5" s="252" customFormat="1" ht="18" customHeight="1">
      <c r="A1070" s="255" t="s">
        <v>931</v>
      </c>
      <c r="B1070" s="265"/>
      <c r="C1070" s="261"/>
      <c r="D1070" s="262"/>
      <c r="E1070" s="259"/>
    </row>
    <row r="1071" spans="1:5" s="252" customFormat="1" ht="18" customHeight="1">
      <c r="A1071" s="281" t="s">
        <v>932</v>
      </c>
      <c r="B1071" s="265"/>
      <c r="C1071" s="261"/>
      <c r="D1071" s="262"/>
      <c r="E1071" s="259"/>
    </row>
    <row r="1072" spans="1:5" s="252" customFormat="1" ht="18" customHeight="1">
      <c r="A1072" s="281" t="s">
        <v>933</v>
      </c>
      <c r="B1072" s="265"/>
      <c r="C1072" s="261"/>
      <c r="D1072" s="262"/>
      <c r="E1072" s="259"/>
    </row>
    <row r="1073" spans="1:5" s="252" customFormat="1" ht="18" customHeight="1">
      <c r="A1073" s="281" t="s">
        <v>934</v>
      </c>
      <c r="B1073" s="265"/>
      <c r="C1073" s="261"/>
      <c r="D1073" s="262"/>
      <c r="E1073" s="259"/>
    </row>
    <row r="1074" spans="1:5" s="252" customFormat="1" ht="18" customHeight="1">
      <c r="A1074" s="281" t="s">
        <v>935</v>
      </c>
      <c r="B1074" s="260"/>
      <c r="C1074" s="261">
        <v>0</v>
      </c>
      <c r="D1074" s="262"/>
      <c r="E1074" s="259"/>
    </row>
    <row r="1075" spans="1:5" s="252" customFormat="1" ht="18" customHeight="1">
      <c r="A1075" s="281" t="s">
        <v>936</v>
      </c>
      <c r="B1075" s="265"/>
      <c r="C1075" s="261"/>
      <c r="D1075" s="262"/>
      <c r="E1075" s="259"/>
    </row>
    <row r="1076" spans="1:5" s="252" customFormat="1" ht="18" customHeight="1">
      <c r="A1076" s="281" t="s">
        <v>937</v>
      </c>
      <c r="B1076" s="265"/>
      <c r="C1076" s="261"/>
      <c r="D1076" s="262"/>
      <c r="E1076" s="259"/>
    </row>
    <row r="1077" spans="1:5" s="252" customFormat="1" ht="18" customHeight="1">
      <c r="A1077" s="281" t="s">
        <v>938</v>
      </c>
      <c r="B1077" s="260">
        <v>1</v>
      </c>
      <c r="C1077" s="261">
        <v>0</v>
      </c>
      <c r="D1077" s="262">
        <f>C1077/B1077</f>
        <v>0</v>
      </c>
      <c r="E1077" s="259"/>
    </row>
    <row r="1078" spans="1:5" s="252" customFormat="1" ht="18" customHeight="1">
      <c r="A1078" s="281" t="s">
        <v>939</v>
      </c>
      <c r="B1078" s="265">
        <v>1</v>
      </c>
      <c r="C1078" s="261"/>
      <c r="D1078" s="262">
        <f>C1078/B1078</f>
        <v>0</v>
      </c>
      <c r="E1078" s="259"/>
    </row>
    <row r="1079" spans="1:5" s="252" customFormat="1" ht="18" customHeight="1">
      <c r="A1079" s="281" t="s">
        <v>940</v>
      </c>
      <c r="B1079" s="265"/>
      <c r="C1079" s="261"/>
      <c r="D1079" s="262"/>
      <c r="E1079" s="259"/>
    </row>
    <row r="1080" spans="1:5" s="252" customFormat="1" ht="18" customHeight="1">
      <c r="A1080" s="289" t="s">
        <v>941</v>
      </c>
      <c r="B1080" s="260"/>
      <c r="C1080" s="261">
        <v>0</v>
      </c>
      <c r="D1080" s="262"/>
      <c r="E1080" s="259"/>
    </row>
    <row r="1081" spans="1:5" s="252" customFormat="1" ht="18" customHeight="1">
      <c r="A1081" s="281" t="s">
        <v>942</v>
      </c>
      <c r="B1081" s="265"/>
      <c r="C1081" s="261"/>
      <c r="D1081" s="262"/>
      <c r="E1081" s="259"/>
    </row>
    <row r="1082" spans="1:5" s="252" customFormat="1" ht="18" customHeight="1">
      <c r="A1082" s="281" t="s">
        <v>943</v>
      </c>
      <c r="B1082" s="265"/>
      <c r="C1082" s="261"/>
      <c r="D1082" s="262"/>
      <c r="E1082" s="259"/>
    </row>
    <row r="1083" spans="1:5" s="252" customFormat="1" ht="18" customHeight="1">
      <c r="A1083" s="281" t="s">
        <v>944</v>
      </c>
      <c r="B1083" s="265"/>
      <c r="C1083" s="261"/>
      <c r="D1083" s="262"/>
      <c r="E1083" s="259"/>
    </row>
    <row r="1084" spans="1:5" s="252" customFormat="1" ht="18" customHeight="1">
      <c r="A1084" s="281" t="s">
        <v>945</v>
      </c>
      <c r="B1084" s="265"/>
      <c r="C1084" s="261"/>
      <c r="D1084" s="262"/>
      <c r="E1084" s="259"/>
    </row>
    <row r="1085" spans="1:5" s="252" customFormat="1" ht="18" customHeight="1">
      <c r="A1085" s="281" t="s">
        <v>946</v>
      </c>
      <c r="B1085" s="265"/>
      <c r="C1085" s="261"/>
      <c r="D1085" s="262"/>
      <c r="E1085" s="259"/>
    </row>
    <row r="1086" spans="1:5" s="252" customFormat="1" ht="18" customHeight="1">
      <c r="A1086" s="281" t="s">
        <v>947</v>
      </c>
      <c r="B1086" s="265"/>
      <c r="C1086" s="261"/>
      <c r="D1086" s="262"/>
      <c r="E1086" s="259"/>
    </row>
    <row r="1087" spans="1:5" s="252" customFormat="1" ht="18" customHeight="1">
      <c r="A1087" s="281" t="s">
        <v>948</v>
      </c>
      <c r="B1087" s="265"/>
      <c r="C1087" s="261"/>
      <c r="D1087" s="262"/>
      <c r="E1087" s="259"/>
    </row>
    <row r="1088" spans="1:5" s="252" customFormat="1" ht="18" customHeight="1">
      <c r="A1088" s="281" t="s">
        <v>949</v>
      </c>
      <c r="B1088" s="265"/>
      <c r="C1088" s="261"/>
      <c r="D1088" s="262"/>
      <c r="E1088" s="259"/>
    </row>
    <row r="1089" spans="1:5" s="252" customFormat="1" ht="18" customHeight="1">
      <c r="A1089" s="281" t="s">
        <v>950</v>
      </c>
      <c r="B1089" s="265"/>
      <c r="C1089" s="261"/>
      <c r="D1089" s="262"/>
      <c r="E1089" s="259"/>
    </row>
    <row r="1090" spans="1:5" s="252" customFormat="1" ht="18" customHeight="1">
      <c r="A1090" s="289" t="s">
        <v>951</v>
      </c>
      <c r="B1090" s="260">
        <v>4631</v>
      </c>
      <c r="C1090" s="261">
        <v>4921</v>
      </c>
      <c r="D1090" s="262">
        <f>C1090/B1090</f>
        <v>1.0626214640466423</v>
      </c>
      <c r="E1090" s="259"/>
    </row>
    <row r="1091" spans="1:5" s="252" customFormat="1" ht="18" customHeight="1">
      <c r="A1091" s="281" t="s">
        <v>952</v>
      </c>
      <c r="B1091" s="260">
        <v>4458</v>
      </c>
      <c r="C1091" s="261">
        <v>4772</v>
      </c>
      <c r="D1091" s="262">
        <f>C1091/B1091</f>
        <v>1.0704351727231942</v>
      </c>
      <c r="E1091" s="259"/>
    </row>
    <row r="1092" spans="1:5" s="252" customFormat="1" ht="18" customHeight="1">
      <c r="A1092" s="281" t="s">
        <v>127</v>
      </c>
      <c r="B1092" s="265">
        <v>1857</v>
      </c>
      <c r="C1092" s="261">
        <v>1992</v>
      </c>
      <c r="D1092" s="262">
        <f>C1092/B1092</f>
        <v>1.072697899838449</v>
      </c>
      <c r="E1092" s="259"/>
    </row>
    <row r="1093" spans="1:5" s="252" customFormat="1" ht="18" customHeight="1">
      <c r="A1093" s="281" t="s">
        <v>128</v>
      </c>
      <c r="B1093" s="265">
        <v>802</v>
      </c>
      <c r="C1093" s="261">
        <v>800</v>
      </c>
      <c r="D1093" s="262">
        <f>C1093/B1093</f>
        <v>0.9975062344139651</v>
      </c>
      <c r="E1093" s="259"/>
    </row>
    <row r="1094" spans="1:5" s="252" customFormat="1" ht="18" customHeight="1">
      <c r="A1094" s="281" t="s">
        <v>129</v>
      </c>
      <c r="B1094" s="265"/>
      <c r="C1094" s="261"/>
      <c r="D1094" s="262"/>
      <c r="E1094" s="259"/>
    </row>
    <row r="1095" spans="1:5" s="252" customFormat="1" ht="18" customHeight="1">
      <c r="A1095" s="281" t="s">
        <v>953</v>
      </c>
      <c r="B1095" s="265"/>
      <c r="C1095" s="261">
        <v>50</v>
      </c>
      <c r="D1095" s="262" t="e">
        <f>C1095/B1095</f>
        <v>#DIV/0!</v>
      </c>
      <c r="E1095" s="259"/>
    </row>
    <row r="1096" spans="1:5" s="252" customFormat="1" ht="18" customHeight="1">
      <c r="A1096" s="281" t="s">
        <v>954</v>
      </c>
      <c r="B1096" s="265">
        <v>427</v>
      </c>
      <c r="C1096" s="261">
        <v>430</v>
      </c>
      <c r="D1096" s="262">
        <f>C1096/B1096</f>
        <v>1.0070257611241218</v>
      </c>
      <c r="E1096" s="259"/>
    </row>
    <row r="1097" spans="1:5" s="252" customFormat="1" ht="18" customHeight="1">
      <c r="A1097" s="281" t="s">
        <v>955</v>
      </c>
      <c r="B1097" s="265"/>
      <c r="C1097" s="261"/>
      <c r="D1097" s="262"/>
      <c r="E1097" s="259"/>
    </row>
    <row r="1098" spans="1:5" s="252" customFormat="1" ht="18" customHeight="1">
      <c r="A1098" s="281" t="s">
        <v>956</v>
      </c>
      <c r="B1098" s="265"/>
      <c r="C1098" s="261"/>
      <c r="D1098" s="262"/>
      <c r="E1098" s="259"/>
    </row>
    <row r="1099" spans="1:5" s="252" customFormat="1" ht="18" customHeight="1">
      <c r="A1099" s="281" t="s">
        <v>957</v>
      </c>
      <c r="B1099" s="265">
        <v>260</v>
      </c>
      <c r="C1099" s="261">
        <v>300</v>
      </c>
      <c r="D1099" s="262">
        <f>C1099/B1099</f>
        <v>1.1538461538461537</v>
      </c>
      <c r="E1099" s="259"/>
    </row>
    <row r="1100" spans="1:5" s="252" customFormat="1" ht="18" customHeight="1">
      <c r="A1100" s="281" t="s">
        <v>958</v>
      </c>
      <c r="B1100" s="265"/>
      <c r="C1100" s="261"/>
      <c r="D1100" s="262"/>
      <c r="E1100" s="259"/>
    </row>
    <row r="1101" spans="1:5" s="252" customFormat="1" ht="18" customHeight="1">
      <c r="A1101" s="281" t="s">
        <v>959</v>
      </c>
      <c r="B1101" s="265"/>
      <c r="C1101" s="261"/>
      <c r="D1101" s="262"/>
      <c r="E1101" s="259"/>
    </row>
    <row r="1102" spans="1:5" s="252" customFormat="1" ht="18" customHeight="1">
      <c r="A1102" s="281" t="s">
        <v>960</v>
      </c>
      <c r="B1102" s="265">
        <v>180</v>
      </c>
      <c r="C1102" s="261">
        <v>200</v>
      </c>
      <c r="D1102" s="262">
        <f>C1102/B1102</f>
        <v>1.1111111111111112</v>
      </c>
      <c r="E1102" s="259"/>
    </row>
    <row r="1103" spans="1:5" s="252" customFormat="1" ht="18" customHeight="1">
      <c r="A1103" s="281" t="s">
        <v>961</v>
      </c>
      <c r="B1103" s="265"/>
      <c r="C1103" s="261"/>
      <c r="D1103" s="262"/>
      <c r="E1103" s="259"/>
    </row>
    <row r="1104" spans="1:5" s="252" customFormat="1" ht="18" customHeight="1">
      <c r="A1104" s="281" t="s">
        <v>962</v>
      </c>
      <c r="B1104" s="265"/>
      <c r="C1104" s="261"/>
      <c r="D1104" s="262"/>
      <c r="E1104" s="259"/>
    </row>
    <row r="1105" spans="1:5" s="252" customFormat="1" ht="18" customHeight="1">
      <c r="A1105" s="281" t="s">
        <v>963</v>
      </c>
      <c r="B1105" s="265"/>
      <c r="C1105" s="261"/>
      <c r="D1105" s="262"/>
      <c r="E1105" s="259"/>
    </row>
    <row r="1106" spans="1:5" s="252" customFormat="1" ht="18" customHeight="1">
      <c r="A1106" s="281" t="s">
        <v>964</v>
      </c>
      <c r="B1106" s="265"/>
      <c r="C1106" s="261"/>
      <c r="D1106" s="262"/>
      <c r="E1106" s="259"/>
    </row>
    <row r="1107" spans="1:5" s="252" customFormat="1" ht="18" customHeight="1">
      <c r="A1107" s="281" t="s">
        <v>965</v>
      </c>
      <c r="B1107" s="265"/>
      <c r="C1107" s="261"/>
      <c r="D1107" s="262"/>
      <c r="E1107" s="259"/>
    </row>
    <row r="1108" spans="1:5" s="252" customFormat="1" ht="18" customHeight="1">
      <c r="A1108" s="281" t="s">
        <v>966</v>
      </c>
      <c r="B1108" s="265"/>
      <c r="C1108" s="261"/>
      <c r="D1108" s="262"/>
      <c r="E1108" s="259"/>
    </row>
    <row r="1109" spans="1:5" s="252" customFormat="1" ht="18" customHeight="1">
      <c r="A1109" s="281" t="s">
        <v>967</v>
      </c>
      <c r="B1109" s="265"/>
      <c r="C1109" s="261"/>
      <c r="D1109" s="262"/>
      <c r="E1109" s="259"/>
    </row>
    <row r="1110" spans="1:5" s="252" customFormat="1" ht="18" customHeight="1">
      <c r="A1110" s="281" t="s">
        <v>968</v>
      </c>
      <c r="B1110" s="265"/>
      <c r="C1110" s="261"/>
      <c r="D1110" s="262"/>
      <c r="E1110" s="259"/>
    </row>
    <row r="1111" spans="1:5" s="252" customFormat="1" ht="18" customHeight="1">
      <c r="A1111" s="281" t="s">
        <v>969</v>
      </c>
      <c r="B1111" s="265"/>
      <c r="C1111" s="261"/>
      <c r="D1111" s="262"/>
      <c r="E1111" s="259"/>
    </row>
    <row r="1112" spans="1:5" s="252" customFormat="1" ht="18" customHeight="1">
      <c r="A1112" s="281" t="s">
        <v>970</v>
      </c>
      <c r="B1112" s="265"/>
      <c r="C1112" s="261"/>
      <c r="D1112" s="262"/>
      <c r="E1112" s="259"/>
    </row>
    <row r="1113" spans="1:5" s="252" customFormat="1" ht="18" customHeight="1">
      <c r="A1113" s="281" t="s">
        <v>971</v>
      </c>
      <c r="B1113" s="265"/>
      <c r="C1113" s="261"/>
      <c r="D1113" s="262"/>
      <c r="E1113" s="259"/>
    </row>
    <row r="1114" spans="1:5" s="252" customFormat="1" ht="18" customHeight="1">
      <c r="A1114" s="281" t="s">
        <v>972</v>
      </c>
      <c r="B1114" s="265"/>
      <c r="C1114" s="261"/>
      <c r="D1114" s="262"/>
      <c r="E1114" s="259"/>
    </row>
    <row r="1115" spans="1:5" s="252" customFormat="1" ht="18" customHeight="1">
      <c r="A1115" s="281" t="s">
        <v>973</v>
      </c>
      <c r="B1115" s="265"/>
      <c r="C1115" s="261"/>
      <c r="D1115" s="262"/>
      <c r="E1115" s="259"/>
    </row>
    <row r="1116" spans="1:5" s="252" customFormat="1" ht="18" customHeight="1">
      <c r="A1116" s="281" t="s">
        <v>136</v>
      </c>
      <c r="B1116" s="265">
        <v>664</v>
      </c>
      <c r="C1116" s="261">
        <v>730</v>
      </c>
      <c r="D1116" s="262">
        <f>C1116/B1116</f>
        <v>1.0993975903614457</v>
      </c>
      <c r="E1116" s="259"/>
    </row>
    <row r="1117" spans="1:5" s="252" customFormat="1" ht="18" customHeight="1">
      <c r="A1117" s="281" t="s">
        <v>974</v>
      </c>
      <c r="B1117" s="265">
        <v>268</v>
      </c>
      <c r="C1117" s="261">
        <v>270</v>
      </c>
      <c r="D1117" s="262">
        <f>C1117/B1117</f>
        <v>1.007462686567164</v>
      </c>
      <c r="E1117" s="259"/>
    </row>
    <row r="1118" spans="1:5" s="252" customFormat="1" ht="18" customHeight="1">
      <c r="A1118" s="281" t="s">
        <v>975</v>
      </c>
      <c r="B1118" s="260">
        <v>173</v>
      </c>
      <c r="C1118" s="261">
        <v>149</v>
      </c>
      <c r="D1118" s="262">
        <f>C1118/B1118</f>
        <v>0.861271676300578</v>
      </c>
      <c r="E1118" s="259"/>
    </row>
    <row r="1119" spans="1:5" s="252" customFormat="1" ht="18" customHeight="1">
      <c r="A1119" s="281" t="s">
        <v>127</v>
      </c>
      <c r="B1119" s="265">
        <v>38</v>
      </c>
      <c r="C1119" s="261">
        <v>38</v>
      </c>
      <c r="D1119" s="262">
        <f>C1119/B1119</f>
        <v>1</v>
      </c>
      <c r="E1119" s="259"/>
    </row>
    <row r="1120" spans="1:5" s="252" customFormat="1" ht="18" customHeight="1">
      <c r="A1120" s="281" t="s">
        <v>128</v>
      </c>
      <c r="B1120" s="265"/>
      <c r="C1120" s="261"/>
      <c r="D1120" s="262"/>
      <c r="E1120" s="259"/>
    </row>
    <row r="1121" spans="1:5" s="252" customFormat="1" ht="18" customHeight="1">
      <c r="A1121" s="281" t="s">
        <v>129</v>
      </c>
      <c r="B1121" s="265"/>
      <c r="C1121" s="261"/>
      <c r="D1121" s="262"/>
      <c r="E1121" s="259"/>
    </row>
    <row r="1122" spans="1:5" s="252" customFormat="1" ht="18" customHeight="1">
      <c r="A1122" s="281" t="s">
        <v>976</v>
      </c>
      <c r="B1122" s="265"/>
      <c r="C1122" s="261"/>
      <c r="D1122" s="262"/>
      <c r="E1122" s="259"/>
    </row>
    <row r="1123" spans="1:5" s="252" customFormat="1" ht="18" customHeight="1">
      <c r="A1123" s="281" t="s">
        <v>977</v>
      </c>
      <c r="B1123" s="265"/>
      <c r="C1123" s="261"/>
      <c r="D1123" s="262"/>
      <c r="E1123" s="259"/>
    </row>
    <row r="1124" spans="1:5" s="252" customFormat="1" ht="18" customHeight="1">
      <c r="A1124" s="281" t="s">
        <v>978</v>
      </c>
      <c r="B1124" s="265"/>
      <c r="C1124" s="261"/>
      <c r="D1124" s="262"/>
      <c r="E1124" s="259"/>
    </row>
    <row r="1125" spans="1:5" s="252" customFormat="1" ht="18" customHeight="1">
      <c r="A1125" s="281" t="s">
        <v>979</v>
      </c>
      <c r="B1125" s="265"/>
      <c r="C1125" s="261"/>
      <c r="D1125" s="262"/>
      <c r="E1125" s="259"/>
    </row>
    <row r="1126" spans="1:5" s="252" customFormat="1" ht="18" customHeight="1">
      <c r="A1126" s="281" t="s">
        <v>980</v>
      </c>
      <c r="B1126" s="265"/>
      <c r="C1126" s="261"/>
      <c r="D1126" s="262"/>
      <c r="E1126" s="259"/>
    </row>
    <row r="1127" spans="1:5" s="252" customFormat="1" ht="18" customHeight="1">
      <c r="A1127" s="281" t="s">
        <v>981</v>
      </c>
      <c r="B1127" s="265">
        <v>135</v>
      </c>
      <c r="C1127" s="261">
        <v>111</v>
      </c>
      <c r="D1127" s="262">
        <f>C1127/B1127</f>
        <v>0.8222222222222222</v>
      </c>
      <c r="E1127" s="259"/>
    </row>
    <row r="1128" spans="1:5" s="252" customFormat="1" ht="18" customHeight="1">
      <c r="A1128" s="281" t="s">
        <v>982</v>
      </c>
      <c r="B1128" s="265"/>
      <c r="C1128" s="261"/>
      <c r="D1128" s="262"/>
      <c r="E1128" s="259"/>
    </row>
    <row r="1129" spans="1:5" s="252" customFormat="1" ht="18" customHeight="1">
      <c r="A1129" s="281" t="s">
        <v>983</v>
      </c>
      <c r="B1129" s="265"/>
      <c r="C1129" s="261"/>
      <c r="D1129" s="262"/>
      <c r="E1129" s="259"/>
    </row>
    <row r="1130" spans="1:5" s="252" customFormat="1" ht="18" customHeight="1">
      <c r="A1130" s="281" t="s">
        <v>984</v>
      </c>
      <c r="B1130" s="265"/>
      <c r="C1130" s="261"/>
      <c r="D1130" s="262"/>
      <c r="E1130" s="259"/>
    </row>
    <row r="1131" spans="1:5" s="252" customFormat="1" ht="18" customHeight="1">
      <c r="A1131" s="281" t="s">
        <v>985</v>
      </c>
      <c r="B1131" s="265"/>
      <c r="C1131" s="261"/>
      <c r="D1131" s="262"/>
      <c r="E1131" s="259"/>
    </row>
    <row r="1132" spans="1:5" s="252" customFormat="1" ht="18" customHeight="1">
      <c r="A1132" s="281" t="s">
        <v>986</v>
      </c>
      <c r="B1132" s="265"/>
      <c r="C1132" s="261"/>
      <c r="D1132" s="262"/>
      <c r="E1132" s="259"/>
    </row>
    <row r="1133" spans="1:5" s="252" customFormat="1" ht="18" customHeight="1">
      <c r="A1133" s="281" t="s">
        <v>987</v>
      </c>
      <c r="B1133" s="265"/>
      <c r="C1133" s="261"/>
      <c r="D1133" s="262"/>
      <c r="E1133" s="259"/>
    </row>
    <row r="1134" spans="1:5" s="252" customFormat="1" ht="18" customHeight="1">
      <c r="A1134" s="289" t="s">
        <v>988</v>
      </c>
      <c r="B1134" s="260">
        <v>13265</v>
      </c>
      <c r="C1134" s="261">
        <v>14447</v>
      </c>
      <c r="D1134" s="262">
        <f>C1134/B1134</f>
        <v>1.0891066716924236</v>
      </c>
      <c r="E1134" s="259"/>
    </row>
    <row r="1135" spans="1:5" s="252" customFormat="1" ht="18" customHeight="1">
      <c r="A1135" s="281" t="s">
        <v>989</v>
      </c>
      <c r="B1135" s="260">
        <v>5755</v>
      </c>
      <c r="C1135" s="261">
        <v>5780</v>
      </c>
      <c r="D1135" s="262">
        <f>C1135/B1135</f>
        <v>1.0043440486533448</v>
      </c>
      <c r="E1135" s="259"/>
    </row>
    <row r="1136" spans="1:5" s="252" customFormat="1" ht="18" customHeight="1">
      <c r="A1136" s="281" t="s">
        <v>990</v>
      </c>
      <c r="B1136" s="265"/>
      <c r="C1136" s="261"/>
      <c r="D1136" s="262"/>
      <c r="E1136" s="259"/>
    </row>
    <row r="1137" spans="1:5" s="252" customFormat="1" ht="18" customHeight="1">
      <c r="A1137" s="281" t="s">
        <v>991</v>
      </c>
      <c r="B1137" s="265"/>
      <c r="C1137" s="261"/>
      <c r="D1137" s="262"/>
      <c r="E1137" s="259"/>
    </row>
    <row r="1138" spans="1:5" s="252" customFormat="1" ht="18" customHeight="1">
      <c r="A1138" s="281" t="s">
        <v>992</v>
      </c>
      <c r="B1138" s="265">
        <v>505</v>
      </c>
      <c r="C1138" s="261">
        <v>500</v>
      </c>
      <c r="D1138" s="262">
        <f>C1138/B1138</f>
        <v>0.9900990099009901</v>
      </c>
      <c r="E1138" s="259"/>
    </row>
    <row r="1139" spans="1:5" s="252" customFormat="1" ht="18" customHeight="1">
      <c r="A1139" s="281" t="s">
        <v>993</v>
      </c>
      <c r="B1139" s="265"/>
      <c r="C1139" s="261"/>
      <c r="D1139" s="262"/>
      <c r="E1139" s="259"/>
    </row>
    <row r="1140" spans="1:5" s="252" customFormat="1" ht="18" customHeight="1">
      <c r="A1140" s="281" t="s">
        <v>994</v>
      </c>
      <c r="B1140" s="265">
        <v>534</v>
      </c>
      <c r="C1140" s="261">
        <v>530</v>
      </c>
      <c r="D1140" s="262">
        <f>C1140/B1140</f>
        <v>0.9925093632958801</v>
      </c>
      <c r="E1140" s="259"/>
    </row>
    <row r="1141" spans="1:5" s="252" customFormat="1" ht="18" customHeight="1">
      <c r="A1141" s="281" t="s">
        <v>995</v>
      </c>
      <c r="B1141" s="265">
        <v>522</v>
      </c>
      <c r="C1141" s="261">
        <v>520</v>
      </c>
      <c r="D1141" s="262">
        <f>C1141/B1141</f>
        <v>0.9961685823754789</v>
      </c>
      <c r="E1141" s="259"/>
    </row>
    <row r="1142" spans="1:5" s="252" customFormat="1" ht="18" customHeight="1">
      <c r="A1142" s="281" t="s">
        <v>996</v>
      </c>
      <c r="B1142" s="265">
        <v>32</v>
      </c>
      <c r="C1142" s="261">
        <v>30</v>
      </c>
      <c r="D1142" s="262">
        <f>C1142/B1142</f>
        <v>0.9375</v>
      </c>
      <c r="E1142" s="259"/>
    </row>
    <row r="1143" spans="1:5" s="252" customFormat="1" ht="18" customHeight="1">
      <c r="A1143" s="281" t="s">
        <v>997</v>
      </c>
      <c r="B1143" s="265">
        <v>2369</v>
      </c>
      <c r="C1143" s="261">
        <v>2400</v>
      </c>
      <c r="D1143" s="262">
        <f>C1143/B1143</f>
        <v>1.0130856901646264</v>
      </c>
      <c r="E1143" s="259"/>
    </row>
    <row r="1144" spans="1:5" s="252" customFormat="1" ht="18" customHeight="1">
      <c r="A1144" s="281" t="s">
        <v>998</v>
      </c>
      <c r="B1144" s="265"/>
      <c r="C1144" s="261"/>
      <c r="D1144" s="262"/>
      <c r="E1144" s="259"/>
    </row>
    <row r="1145" spans="1:5" s="252" customFormat="1" ht="18" customHeight="1">
      <c r="A1145" s="281" t="s">
        <v>999</v>
      </c>
      <c r="B1145" s="265">
        <v>1793</v>
      </c>
      <c r="C1145" s="261">
        <v>1800</v>
      </c>
      <c r="D1145" s="262">
        <f>C1145/B1145</f>
        <v>1.003904071388734</v>
      </c>
      <c r="E1145" s="259"/>
    </row>
    <row r="1146" spans="1:5" s="252" customFormat="1" ht="18" customHeight="1">
      <c r="A1146" s="281" t="s">
        <v>1000</v>
      </c>
      <c r="B1146" s="260">
        <v>7510</v>
      </c>
      <c r="C1146" s="261">
        <v>8667</v>
      </c>
      <c r="D1146" s="262">
        <f>C1146/B1146</f>
        <v>1.1540612516644475</v>
      </c>
      <c r="E1146" s="259"/>
    </row>
    <row r="1147" spans="1:5" s="252" customFormat="1" ht="18" customHeight="1">
      <c r="A1147" s="281" t="s">
        <v>1001</v>
      </c>
      <c r="B1147" s="265">
        <v>7510</v>
      </c>
      <c r="C1147" s="261">
        <v>8667</v>
      </c>
      <c r="D1147" s="262">
        <f>C1147/B1147</f>
        <v>1.1540612516644475</v>
      </c>
      <c r="E1147" s="259"/>
    </row>
    <row r="1148" spans="1:5" s="252" customFormat="1" ht="18" customHeight="1">
      <c r="A1148" s="281" t="s">
        <v>1002</v>
      </c>
      <c r="B1148" s="265"/>
      <c r="C1148" s="261"/>
      <c r="D1148" s="262"/>
      <c r="E1148" s="259"/>
    </row>
    <row r="1149" spans="1:5" s="252" customFormat="1" ht="18" customHeight="1">
      <c r="A1149" s="281" t="s">
        <v>1003</v>
      </c>
      <c r="B1149" s="265"/>
      <c r="C1149" s="261"/>
      <c r="D1149" s="262"/>
      <c r="E1149" s="259"/>
    </row>
    <row r="1150" spans="1:5" s="252" customFormat="1" ht="18" customHeight="1">
      <c r="A1150" s="281" t="s">
        <v>1004</v>
      </c>
      <c r="B1150" s="260"/>
      <c r="C1150" s="261">
        <v>0</v>
      </c>
      <c r="D1150" s="262"/>
      <c r="E1150" s="259"/>
    </row>
    <row r="1151" spans="1:5" s="252" customFormat="1" ht="18" customHeight="1">
      <c r="A1151" s="281" t="s">
        <v>1005</v>
      </c>
      <c r="B1151" s="265"/>
      <c r="C1151" s="261"/>
      <c r="D1151" s="262"/>
      <c r="E1151" s="259"/>
    </row>
    <row r="1152" spans="1:5" s="252" customFormat="1" ht="18" customHeight="1">
      <c r="A1152" s="281" t="s">
        <v>1006</v>
      </c>
      <c r="B1152" s="265"/>
      <c r="C1152" s="261"/>
      <c r="D1152" s="262"/>
      <c r="E1152" s="259"/>
    </row>
    <row r="1153" spans="1:5" s="252" customFormat="1" ht="18" customHeight="1">
      <c r="A1153" s="281" t="s">
        <v>1007</v>
      </c>
      <c r="B1153" s="265"/>
      <c r="C1153" s="261"/>
      <c r="D1153" s="262"/>
      <c r="E1153" s="259"/>
    </row>
    <row r="1154" spans="1:5" s="252" customFormat="1" ht="18" customHeight="1">
      <c r="A1154" s="289" t="s">
        <v>1008</v>
      </c>
      <c r="B1154" s="260">
        <v>1435</v>
      </c>
      <c r="C1154" s="261">
        <v>1460</v>
      </c>
      <c r="D1154" s="262">
        <f>C1154/B1154</f>
        <v>1.0174216027874565</v>
      </c>
      <c r="E1154" s="259"/>
    </row>
    <row r="1155" spans="1:5" s="252" customFormat="1" ht="18" customHeight="1">
      <c r="A1155" s="281" t="s">
        <v>1009</v>
      </c>
      <c r="B1155" s="260">
        <v>1400</v>
      </c>
      <c r="C1155" s="261">
        <v>1420</v>
      </c>
      <c r="D1155" s="262">
        <f>C1155/B1155</f>
        <v>1.0142857142857142</v>
      </c>
      <c r="E1155" s="259"/>
    </row>
    <row r="1156" spans="1:5" s="252" customFormat="1" ht="18" customHeight="1">
      <c r="A1156" s="281" t="s">
        <v>127</v>
      </c>
      <c r="B1156" s="265"/>
      <c r="C1156" s="261"/>
      <c r="D1156" s="262"/>
      <c r="E1156" s="259"/>
    </row>
    <row r="1157" spans="1:5" s="252" customFormat="1" ht="18" customHeight="1">
      <c r="A1157" s="281" t="s">
        <v>128</v>
      </c>
      <c r="B1157" s="265"/>
      <c r="C1157" s="261"/>
      <c r="D1157" s="262"/>
      <c r="E1157" s="259"/>
    </row>
    <row r="1158" spans="1:5" s="252" customFormat="1" ht="18" customHeight="1">
      <c r="A1158" s="281" t="s">
        <v>129</v>
      </c>
      <c r="B1158" s="265"/>
      <c r="C1158" s="261"/>
      <c r="D1158" s="262"/>
      <c r="E1158" s="259"/>
    </row>
    <row r="1159" spans="1:5" s="252" customFormat="1" ht="18" customHeight="1">
      <c r="A1159" s="281" t="s">
        <v>1010</v>
      </c>
      <c r="B1159" s="265"/>
      <c r="C1159" s="261"/>
      <c r="D1159" s="262"/>
      <c r="E1159" s="259"/>
    </row>
    <row r="1160" spans="1:5" s="252" customFormat="1" ht="18" customHeight="1">
      <c r="A1160" s="281" t="s">
        <v>1011</v>
      </c>
      <c r="B1160" s="265"/>
      <c r="C1160" s="261"/>
      <c r="D1160" s="262"/>
      <c r="E1160" s="259"/>
    </row>
    <row r="1161" spans="1:5" s="252" customFormat="1" ht="18" customHeight="1">
      <c r="A1161" s="281" t="s">
        <v>1012</v>
      </c>
      <c r="B1161" s="265"/>
      <c r="C1161" s="261"/>
      <c r="D1161" s="262"/>
      <c r="E1161" s="259"/>
    </row>
    <row r="1162" spans="1:5" s="252" customFormat="1" ht="18" customHeight="1">
      <c r="A1162" s="281" t="s">
        <v>1013</v>
      </c>
      <c r="B1162" s="265"/>
      <c r="C1162" s="261"/>
      <c r="D1162" s="262"/>
      <c r="E1162" s="259"/>
    </row>
    <row r="1163" spans="1:5" s="252" customFormat="1" ht="18" customHeight="1">
      <c r="A1163" s="281" t="s">
        <v>1014</v>
      </c>
      <c r="B1163" s="265"/>
      <c r="C1163" s="261"/>
      <c r="D1163" s="262"/>
      <c r="E1163" s="259"/>
    </row>
    <row r="1164" spans="1:5" s="252" customFormat="1" ht="18" customHeight="1">
      <c r="A1164" s="281" t="s">
        <v>1015</v>
      </c>
      <c r="B1164" s="265"/>
      <c r="C1164" s="261"/>
      <c r="D1164" s="262"/>
      <c r="E1164" s="259"/>
    </row>
    <row r="1165" spans="1:5" s="252" customFormat="1" ht="18" customHeight="1">
      <c r="A1165" s="281" t="s">
        <v>1016</v>
      </c>
      <c r="B1165" s="265"/>
      <c r="C1165" s="261"/>
      <c r="D1165" s="262"/>
      <c r="E1165" s="259"/>
    </row>
    <row r="1166" spans="1:5" s="252" customFormat="1" ht="18" customHeight="1">
      <c r="A1166" s="281" t="s">
        <v>1017</v>
      </c>
      <c r="B1166" s="265">
        <v>685</v>
      </c>
      <c r="C1166" s="261">
        <v>700</v>
      </c>
      <c r="D1166" s="262">
        <f>C1166/B1166</f>
        <v>1.0218978102189782</v>
      </c>
      <c r="E1166" s="259"/>
    </row>
    <row r="1167" spans="1:5" s="252" customFormat="1" ht="18" customHeight="1">
      <c r="A1167" s="281" t="s">
        <v>1018</v>
      </c>
      <c r="B1167" s="265"/>
      <c r="C1167" s="261"/>
      <c r="D1167" s="262"/>
      <c r="E1167" s="259"/>
    </row>
    <row r="1168" spans="1:5" s="252" customFormat="1" ht="18" customHeight="1">
      <c r="A1168" s="281" t="s">
        <v>1019</v>
      </c>
      <c r="B1168" s="265"/>
      <c r="C1168" s="261"/>
      <c r="D1168" s="262"/>
      <c r="E1168" s="259"/>
    </row>
    <row r="1169" spans="1:5" s="252" customFormat="1" ht="18" customHeight="1">
      <c r="A1169" s="281" t="s">
        <v>1020</v>
      </c>
      <c r="B1169" s="265"/>
      <c r="C1169" s="261"/>
      <c r="D1169" s="262"/>
      <c r="E1169" s="259"/>
    </row>
    <row r="1170" spans="1:5" s="252" customFormat="1" ht="18" customHeight="1">
      <c r="A1170" s="281" t="s">
        <v>1021</v>
      </c>
      <c r="B1170" s="265"/>
      <c r="C1170" s="261"/>
      <c r="D1170" s="262"/>
      <c r="E1170" s="259"/>
    </row>
    <row r="1171" spans="1:5" s="252" customFormat="1" ht="18" customHeight="1">
      <c r="A1171" s="281" t="s">
        <v>136</v>
      </c>
      <c r="B1171" s="265"/>
      <c r="C1171" s="261"/>
      <c r="D1171" s="262"/>
      <c r="E1171" s="259"/>
    </row>
    <row r="1172" spans="1:5" s="252" customFormat="1" ht="18" customHeight="1">
      <c r="A1172" s="281" t="s">
        <v>1022</v>
      </c>
      <c r="B1172" s="265">
        <v>715</v>
      </c>
      <c r="C1172" s="261">
        <v>720</v>
      </c>
      <c r="D1172" s="262">
        <f>C1172/B1172</f>
        <v>1.006993006993007</v>
      </c>
      <c r="E1172" s="259"/>
    </row>
    <row r="1173" spans="1:5" s="252" customFormat="1" ht="18" customHeight="1">
      <c r="A1173" s="281" t="s">
        <v>1023</v>
      </c>
      <c r="B1173" s="260"/>
      <c r="C1173" s="261">
        <v>0</v>
      </c>
      <c r="D1173" s="262"/>
      <c r="E1173" s="259"/>
    </row>
    <row r="1174" spans="1:5" s="252" customFormat="1" ht="18" customHeight="1">
      <c r="A1174" s="281" t="s">
        <v>1024</v>
      </c>
      <c r="B1174" s="265"/>
      <c r="C1174" s="261"/>
      <c r="D1174" s="262"/>
      <c r="E1174" s="259"/>
    </row>
    <row r="1175" spans="1:5" s="252" customFormat="1" ht="18" customHeight="1">
      <c r="A1175" s="281" t="s">
        <v>1025</v>
      </c>
      <c r="B1175" s="265"/>
      <c r="C1175" s="261"/>
      <c r="D1175" s="262"/>
      <c r="E1175" s="259"/>
    </row>
    <row r="1176" spans="1:5" s="252" customFormat="1" ht="18" customHeight="1">
      <c r="A1176" s="281" t="s">
        <v>1026</v>
      </c>
      <c r="B1176" s="265"/>
      <c r="C1176" s="261"/>
      <c r="D1176" s="262"/>
      <c r="E1176" s="259"/>
    </row>
    <row r="1177" spans="1:5" s="252" customFormat="1" ht="18" customHeight="1">
      <c r="A1177" s="281" t="s">
        <v>1027</v>
      </c>
      <c r="B1177" s="265"/>
      <c r="C1177" s="261"/>
      <c r="D1177" s="262"/>
      <c r="E1177" s="259"/>
    </row>
    <row r="1178" spans="1:5" s="252" customFormat="1" ht="18" customHeight="1">
      <c r="A1178" s="281" t="s">
        <v>1028</v>
      </c>
      <c r="B1178" s="265"/>
      <c r="C1178" s="261"/>
      <c r="D1178" s="262"/>
      <c r="E1178" s="259"/>
    </row>
    <row r="1179" spans="1:5" s="252" customFormat="1" ht="18" customHeight="1">
      <c r="A1179" s="281" t="s">
        <v>1029</v>
      </c>
      <c r="B1179" s="260"/>
      <c r="C1179" s="261">
        <v>0</v>
      </c>
      <c r="D1179" s="262"/>
      <c r="E1179" s="259"/>
    </row>
    <row r="1180" spans="1:5" s="252" customFormat="1" ht="18" customHeight="1">
      <c r="A1180" s="281" t="s">
        <v>1030</v>
      </c>
      <c r="B1180" s="265"/>
      <c r="C1180" s="261"/>
      <c r="D1180" s="262"/>
      <c r="E1180" s="259"/>
    </row>
    <row r="1181" spans="1:5" s="252" customFormat="1" ht="18" customHeight="1">
      <c r="A1181" s="281" t="s">
        <v>1031</v>
      </c>
      <c r="B1181" s="265"/>
      <c r="C1181" s="261"/>
      <c r="D1181" s="262"/>
      <c r="E1181" s="259"/>
    </row>
    <row r="1182" spans="1:5" s="252" customFormat="1" ht="18" customHeight="1">
      <c r="A1182" s="281" t="s">
        <v>1032</v>
      </c>
      <c r="B1182" s="265"/>
      <c r="C1182" s="261"/>
      <c r="D1182" s="262"/>
      <c r="E1182" s="259"/>
    </row>
    <row r="1183" spans="1:5" s="252" customFormat="1" ht="18" customHeight="1">
      <c r="A1183" s="281" t="s">
        <v>1033</v>
      </c>
      <c r="B1183" s="265"/>
      <c r="C1183" s="261"/>
      <c r="D1183" s="262"/>
      <c r="E1183" s="259"/>
    </row>
    <row r="1184" spans="1:5" s="252" customFormat="1" ht="18" customHeight="1">
      <c r="A1184" s="281" t="s">
        <v>1034</v>
      </c>
      <c r="B1184" s="265"/>
      <c r="C1184" s="261"/>
      <c r="D1184" s="262"/>
      <c r="E1184" s="259"/>
    </row>
    <row r="1185" spans="1:5" s="252" customFormat="1" ht="18" customHeight="1">
      <c r="A1185" s="281" t="s">
        <v>1035</v>
      </c>
      <c r="B1185" s="260">
        <v>35</v>
      </c>
      <c r="C1185" s="261">
        <v>40</v>
      </c>
      <c r="D1185" s="262">
        <f>C1185/B1185</f>
        <v>1.1428571428571428</v>
      </c>
      <c r="E1185" s="259"/>
    </row>
    <row r="1186" spans="1:5" s="252" customFormat="1" ht="18" customHeight="1">
      <c r="A1186" s="281" t="s">
        <v>1036</v>
      </c>
      <c r="B1186" s="265"/>
      <c r="C1186" s="261"/>
      <c r="D1186" s="262"/>
      <c r="E1186" s="259"/>
    </row>
    <row r="1187" spans="1:5" s="252" customFormat="1" ht="18" customHeight="1">
      <c r="A1187" s="281" t="s">
        <v>1037</v>
      </c>
      <c r="B1187" s="265"/>
      <c r="C1187" s="261"/>
      <c r="D1187" s="262"/>
      <c r="E1187" s="259"/>
    </row>
    <row r="1188" spans="1:5" s="252" customFormat="1" ht="18" customHeight="1">
      <c r="A1188" s="281" t="s">
        <v>1038</v>
      </c>
      <c r="B1188" s="265">
        <v>15</v>
      </c>
      <c r="C1188" s="261">
        <v>20</v>
      </c>
      <c r="D1188" s="262">
        <f>C1188/B1188</f>
        <v>1.3333333333333333</v>
      </c>
      <c r="E1188" s="259"/>
    </row>
    <row r="1189" spans="1:5" s="252" customFormat="1" ht="18" customHeight="1">
      <c r="A1189" s="281" t="s">
        <v>1039</v>
      </c>
      <c r="B1189" s="265"/>
      <c r="C1189" s="261"/>
      <c r="D1189" s="262"/>
      <c r="E1189" s="259"/>
    </row>
    <row r="1190" spans="1:5" s="252" customFormat="1" ht="18" customHeight="1">
      <c r="A1190" s="281" t="s">
        <v>1040</v>
      </c>
      <c r="B1190" s="265"/>
      <c r="C1190" s="261"/>
      <c r="D1190" s="262"/>
      <c r="E1190" s="259"/>
    </row>
    <row r="1191" spans="1:5" s="252" customFormat="1" ht="18" customHeight="1">
      <c r="A1191" s="281" t="s">
        <v>1041</v>
      </c>
      <c r="B1191" s="265"/>
      <c r="C1191" s="261"/>
      <c r="D1191" s="262"/>
      <c r="E1191" s="259"/>
    </row>
    <row r="1192" spans="1:5" s="252" customFormat="1" ht="18" customHeight="1">
      <c r="A1192" s="281" t="s">
        <v>1042</v>
      </c>
      <c r="B1192" s="265"/>
      <c r="C1192" s="261"/>
      <c r="D1192" s="262"/>
      <c r="E1192" s="259"/>
    </row>
    <row r="1193" spans="1:5" s="252" customFormat="1" ht="18" customHeight="1">
      <c r="A1193" s="281" t="s">
        <v>1043</v>
      </c>
      <c r="B1193" s="265"/>
      <c r="C1193" s="261"/>
      <c r="D1193" s="262"/>
      <c r="E1193" s="259"/>
    </row>
    <row r="1194" spans="1:5" s="252" customFormat="1" ht="18" customHeight="1">
      <c r="A1194" s="281" t="s">
        <v>1044</v>
      </c>
      <c r="B1194" s="265"/>
      <c r="C1194" s="261"/>
      <c r="D1194" s="262"/>
      <c r="E1194" s="259"/>
    </row>
    <row r="1195" spans="1:5" s="252" customFormat="1" ht="18" customHeight="1">
      <c r="A1195" s="281" t="s">
        <v>1045</v>
      </c>
      <c r="B1195" s="265"/>
      <c r="C1195" s="261"/>
      <c r="D1195" s="262"/>
      <c r="E1195" s="259"/>
    </row>
    <row r="1196" spans="1:5" s="252" customFormat="1" ht="18" customHeight="1">
      <c r="A1196" s="281" t="s">
        <v>1046</v>
      </c>
      <c r="B1196" s="265">
        <v>20</v>
      </c>
      <c r="C1196" s="261">
        <v>20</v>
      </c>
      <c r="D1196" s="262">
        <f>C1196/B1196</f>
        <v>1</v>
      </c>
      <c r="E1196" s="259"/>
    </row>
    <row r="1197" spans="1:5" s="252" customFormat="1" ht="18" customHeight="1">
      <c r="A1197" s="281" t="s">
        <v>1047</v>
      </c>
      <c r="B1197" s="265"/>
      <c r="C1197" s="261"/>
      <c r="D1197" s="262"/>
      <c r="E1197" s="259"/>
    </row>
    <row r="1198" spans="1:5" s="252" customFormat="1" ht="18" customHeight="1">
      <c r="A1198" s="289" t="s">
        <v>1048</v>
      </c>
      <c r="B1198" s="260">
        <v>3323</v>
      </c>
      <c r="C1198" s="261">
        <v>3398</v>
      </c>
      <c r="D1198" s="262">
        <f>C1198/B1198</f>
        <v>1.0225699668973818</v>
      </c>
      <c r="E1198" s="259"/>
    </row>
    <row r="1199" spans="1:5" s="252" customFormat="1" ht="18" customHeight="1">
      <c r="A1199" s="281" t="s">
        <v>1049</v>
      </c>
      <c r="B1199" s="260">
        <v>1475</v>
      </c>
      <c r="C1199" s="261">
        <v>1558</v>
      </c>
      <c r="D1199" s="262">
        <f>C1199/B1199</f>
        <v>1.056271186440678</v>
      </c>
      <c r="E1199" s="259"/>
    </row>
    <row r="1200" spans="1:5" s="252" customFormat="1" ht="18" customHeight="1">
      <c r="A1200" s="281" t="s">
        <v>127</v>
      </c>
      <c r="B1200" s="265">
        <v>654</v>
      </c>
      <c r="C1200" s="261">
        <v>768</v>
      </c>
      <c r="D1200" s="262">
        <f>C1200/B1200</f>
        <v>1.1743119266055047</v>
      </c>
      <c r="E1200" s="259"/>
    </row>
    <row r="1201" spans="1:5" s="252" customFormat="1" ht="18" customHeight="1">
      <c r="A1201" s="281" t="s">
        <v>128</v>
      </c>
      <c r="B1201" s="265">
        <v>686</v>
      </c>
      <c r="C1201" s="261">
        <v>650</v>
      </c>
      <c r="D1201" s="262">
        <f>C1201/B1201</f>
        <v>0.9475218658892128</v>
      </c>
      <c r="E1201" s="259"/>
    </row>
    <row r="1202" spans="1:5" s="252" customFormat="1" ht="18" customHeight="1">
      <c r="A1202" s="281" t="s">
        <v>129</v>
      </c>
      <c r="B1202" s="265"/>
      <c r="C1202" s="261"/>
      <c r="D1202" s="262"/>
      <c r="E1202" s="259"/>
    </row>
    <row r="1203" spans="1:5" s="252" customFormat="1" ht="18" customHeight="1">
      <c r="A1203" s="281" t="s">
        <v>1050</v>
      </c>
      <c r="B1203" s="265"/>
      <c r="C1203" s="261"/>
      <c r="D1203" s="262"/>
      <c r="E1203" s="259"/>
    </row>
    <row r="1204" spans="1:5" s="252" customFormat="1" ht="18" customHeight="1">
      <c r="A1204" s="281" t="s">
        <v>1051</v>
      </c>
      <c r="B1204" s="265"/>
      <c r="C1204" s="261"/>
      <c r="D1204" s="262"/>
      <c r="E1204" s="259"/>
    </row>
    <row r="1205" spans="1:5" s="252" customFormat="1" ht="18" customHeight="1">
      <c r="A1205" s="281" t="s">
        <v>1052</v>
      </c>
      <c r="B1205" s="265"/>
      <c r="C1205" s="261"/>
      <c r="D1205" s="262"/>
      <c r="E1205" s="259"/>
    </row>
    <row r="1206" spans="1:5" s="252" customFormat="1" ht="18" customHeight="1">
      <c r="A1206" s="281" t="s">
        <v>1053</v>
      </c>
      <c r="B1206" s="265"/>
      <c r="C1206" s="261"/>
      <c r="D1206" s="262"/>
      <c r="E1206" s="259"/>
    </row>
    <row r="1207" spans="1:5" s="252" customFormat="1" ht="18" customHeight="1">
      <c r="A1207" s="281" t="s">
        <v>1054</v>
      </c>
      <c r="B1207" s="265">
        <v>112</v>
      </c>
      <c r="C1207" s="261">
        <v>120</v>
      </c>
      <c r="D1207" s="262">
        <f>C1207/B1207</f>
        <v>1.0714285714285714</v>
      </c>
      <c r="E1207" s="259"/>
    </row>
    <row r="1208" spans="1:5" s="252" customFormat="1" ht="18" customHeight="1">
      <c r="A1208" s="281" t="s">
        <v>1055</v>
      </c>
      <c r="B1208" s="265">
        <v>1</v>
      </c>
      <c r="C1208" s="261"/>
      <c r="D1208" s="262">
        <f>C1208/B1208</f>
        <v>0</v>
      </c>
      <c r="E1208" s="259"/>
    </row>
    <row r="1209" spans="1:5" s="252" customFormat="1" ht="18" customHeight="1">
      <c r="A1209" s="281" t="s">
        <v>136</v>
      </c>
      <c r="B1209" s="265"/>
      <c r="C1209" s="261"/>
      <c r="D1209" s="262"/>
      <c r="E1209" s="259"/>
    </row>
    <row r="1210" spans="1:5" s="252" customFormat="1" ht="18" customHeight="1">
      <c r="A1210" s="281" t="s">
        <v>1056</v>
      </c>
      <c r="B1210" s="265">
        <v>22</v>
      </c>
      <c r="C1210" s="261">
        <v>20</v>
      </c>
      <c r="D1210" s="262">
        <f>C1210/B1210</f>
        <v>0.9090909090909091</v>
      </c>
      <c r="E1210" s="259"/>
    </row>
    <row r="1211" spans="1:5" s="252" customFormat="1" ht="16.5" customHeight="1">
      <c r="A1211" s="281" t="s">
        <v>1057</v>
      </c>
      <c r="B1211" s="260">
        <v>460</v>
      </c>
      <c r="C1211" s="261">
        <v>460</v>
      </c>
      <c r="D1211" s="262">
        <f>C1211/B1211</f>
        <v>1</v>
      </c>
      <c r="E1211" s="259"/>
    </row>
    <row r="1212" spans="1:5" s="252" customFormat="1" ht="18" customHeight="1">
      <c r="A1212" s="281" t="s">
        <v>127</v>
      </c>
      <c r="B1212" s="265"/>
      <c r="C1212" s="261"/>
      <c r="D1212" s="262"/>
      <c r="E1212" s="259"/>
    </row>
    <row r="1213" spans="1:5" s="252" customFormat="1" ht="18" customHeight="1">
      <c r="A1213" s="281" t="s">
        <v>128</v>
      </c>
      <c r="B1213" s="265"/>
      <c r="C1213" s="261"/>
      <c r="D1213" s="262"/>
      <c r="E1213" s="259"/>
    </row>
    <row r="1214" spans="1:5" s="252" customFormat="1" ht="18" customHeight="1">
      <c r="A1214" s="281" t="s">
        <v>129</v>
      </c>
      <c r="B1214" s="265"/>
      <c r="C1214" s="261"/>
      <c r="D1214" s="262"/>
      <c r="E1214" s="259"/>
    </row>
    <row r="1215" spans="1:5" s="252" customFormat="1" ht="18" customHeight="1">
      <c r="A1215" s="281" t="s">
        <v>1058</v>
      </c>
      <c r="B1215" s="265">
        <v>460</v>
      </c>
      <c r="C1215" s="261">
        <v>460</v>
      </c>
      <c r="D1215" s="262">
        <f>C1215/B1215</f>
        <v>1</v>
      </c>
      <c r="E1215" s="259"/>
    </row>
    <row r="1216" spans="1:5" s="252" customFormat="1" ht="18" customHeight="1">
      <c r="A1216" s="281" t="s">
        <v>1059</v>
      </c>
      <c r="B1216" s="265"/>
      <c r="C1216" s="261"/>
      <c r="D1216" s="262"/>
      <c r="E1216" s="259"/>
    </row>
    <row r="1217" spans="1:5" s="252" customFormat="1" ht="18" customHeight="1">
      <c r="A1217" s="281" t="s">
        <v>1060</v>
      </c>
      <c r="B1217" s="260"/>
      <c r="C1217" s="261"/>
      <c r="D1217" s="262"/>
      <c r="E1217" s="259"/>
    </row>
    <row r="1218" spans="1:5" s="252" customFormat="1" ht="18" customHeight="1">
      <c r="A1218" s="281" t="s">
        <v>127</v>
      </c>
      <c r="B1218" s="265"/>
      <c r="C1218" s="261"/>
      <c r="D1218" s="262"/>
      <c r="E1218" s="259"/>
    </row>
    <row r="1219" spans="1:5" s="252" customFormat="1" ht="18" customHeight="1">
      <c r="A1219" s="281" t="s">
        <v>128</v>
      </c>
      <c r="B1219" s="265"/>
      <c r="C1219" s="261"/>
      <c r="D1219" s="262"/>
      <c r="E1219" s="259"/>
    </row>
    <row r="1220" spans="1:5" s="252" customFormat="1" ht="18" customHeight="1">
      <c r="A1220" s="281" t="s">
        <v>129</v>
      </c>
      <c r="B1220" s="265"/>
      <c r="C1220" s="261"/>
      <c r="D1220" s="262"/>
      <c r="E1220" s="259"/>
    </row>
    <row r="1221" spans="1:5" s="252" customFormat="1" ht="18" customHeight="1">
      <c r="A1221" s="281" t="s">
        <v>1061</v>
      </c>
      <c r="B1221" s="265"/>
      <c r="C1221" s="261"/>
      <c r="D1221" s="262"/>
      <c r="E1221" s="259"/>
    </row>
    <row r="1222" spans="1:5" s="252" customFormat="1" ht="18" customHeight="1">
      <c r="A1222" s="281" t="s">
        <v>1062</v>
      </c>
      <c r="B1222" s="265"/>
      <c r="C1222" s="261"/>
      <c r="D1222" s="262"/>
      <c r="E1222" s="259"/>
    </row>
    <row r="1223" spans="1:5" s="252" customFormat="1" ht="18" customHeight="1">
      <c r="A1223" s="281" t="s">
        <v>1063</v>
      </c>
      <c r="B1223" s="260"/>
      <c r="C1223" s="261">
        <v>0</v>
      </c>
      <c r="D1223" s="262"/>
      <c r="E1223" s="259"/>
    </row>
    <row r="1224" spans="1:5" s="252" customFormat="1" ht="18" customHeight="1">
      <c r="A1224" s="281" t="s">
        <v>127</v>
      </c>
      <c r="B1224" s="265"/>
      <c r="C1224" s="261"/>
      <c r="D1224" s="262"/>
      <c r="E1224" s="259"/>
    </row>
    <row r="1225" spans="1:5" s="252" customFormat="1" ht="18" customHeight="1">
      <c r="A1225" s="281" t="s">
        <v>128</v>
      </c>
      <c r="B1225" s="265"/>
      <c r="C1225" s="261"/>
      <c r="D1225" s="262"/>
      <c r="E1225" s="259"/>
    </row>
    <row r="1226" spans="1:5" s="252" customFormat="1" ht="18" customHeight="1">
      <c r="A1226" s="281" t="s">
        <v>129</v>
      </c>
      <c r="B1226" s="265"/>
      <c r="C1226" s="261"/>
      <c r="D1226" s="262"/>
      <c r="E1226" s="259"/>
    </row>
    <row r="1227" spans="1:5" s="252" customFormat="1" ht="18" customHeight="1">
      <c r="A1227" s="281" t="s">
        <v>1064</v>
      </c>
      <c r="B1227" s="265"/>
      <c r="C1227" s="261"/>
      <c r="D1227" s="262"/>
      <c r="E1227" s="259"/>
    </row>
    <row r="1228" spans="1:5" s="252" customFormat="1" ht="18" customHeight="1">
      <c r="A1228" s="281" t="s">
        <v>1065</v>
      </c>
      <c r="B1228" s="265"/>
      <c r="C1228" s="261"/>
      <c r="D1228" s="262"/>
      <c r="E1228" s="259"/>
    </row>
    <row r="1229" spans="1:5" s="252" customFormat="1" ht="18" customHeight="1">
      <c r="A1229" s="281" t="s">
        <v>136</v>
      </c>
      <c r="B1229" s="265"/>
      <c r="C1229" s="261"/>
      <c r="D1229" s="262"/>
      <c r="E1229" s="259"/>
    </row>
    <row r="1230" spans="1:5" s="252" customFormat="1" ht="18" customHeight="1">
      <c r="A1230" s="281" t="s">
        <v>1066</v>
      </c>
      <c r="B1230" s="265"/>
      <c r="C1230" s="261"/>
      <c r="D1230" s="262"/>
      <c r="E1230" s="259"/>
    </row>
    <row r="1231" spans="1:5" s="252" customFormat="1" ht="18" customHeight="1">
      <c r="A1231" s="281" t="s">
        <v>1067</v>
      </c>
      <c r="B1231" s="260"/>
      <c r="C1231" s="261">
        <v>0</v>
      </c>
      <c r="D1231" s="262"/>
      <c r="E1231" s="259"/>
    </row>
    <row r="1232" spans="1:5" s="252" customFormat="1" ht="18" customHeight="1">
      <c r="A1232" s="281" t="s">
        <v>127</v>
      </c>
      <c r="B1232" s="265"/>
      <c r="C1232" s="261"/>
      <c r="D1232" s="262"/>
      <c r="E1232" s="259"/>
    </row>
    <row r="1233" spans="1:5" s="252" customFormat="1" ht="18" customHeight="1">
      <c r="A1233" s="281" t="s">
        <v>128</v>
      </c>
      <c r="B1233" s="265"/>
      <c r="C1233" s="261"/>
      <c r="D1233" s="262"/>
      <c r="E1233" s="259"/>
    </row>
    <row r="1234" spans="1:5" s="252" customFormat="1" ht="18" customHeight="1">
      <c r="A1234" s="281" t="s">
        <v>129</v>
      </c>
      <c r="B1234" s="265"/>
      <c r="C1234" s="261"/>
      <c r="D1234" s="262"/>
      <c r="E1234" s="259"/>
    </row>
    <row r="1235" spans="1:5" s="252" customFormat="1" ht="18" customHeight="1">
      <c r="A1235" s="281" t="s">
        <v>1068</v>
      </c>
      <c r="B1235" s="265"/>
      <c r="C1235" s="261"/>
      <c r="D1235" s="262"/>
      <c r="E1235" s="259"/>
    </row>
    <row r="1236" spans="1:5" s="252" customFormat="1" ht="18" customHeight="1">
      <c r="A1236" s="281" t="s">
        <v>1069</v>
      </c>
      <c r="B1236" s="265"/>
      <c r="C1236" s="261"/>
      <c r="D1236" s="262"/>
      <c r="E1236" s="259"/>
    </row>
    <row r="1237" spans="1:5" s="252" customFormat="1" ht="18" customHeight="1">
      <c r="A1237" s="281" t="s">
        <v>1070</v>
      </c>
      <c r="B1237" s="265"/>
      <c r="C1237" s="261"/>
      <c r="D1237" s="262"/>
      <c r="E1237" s="259"/>
    </row>
    <row r="1238" spans="1:5" s="252" customFormat="1" ht="18" customHeight="1">
      <c r="A1238" s="281" t="s">
        <v>1071</v>
      </c>
      <c r="B1238" s="265"/>
      <c r="C1238" s="261"/>
      <c r="D1238" s="262"/>
      <c r="E1238" s="259"/>
    </row>
    <row r="1239" spans="1:5" s="252" customFormat="1" ht="18" customHeight="1">
      <c r="A1239" s="281" t="s">
        <v>1072</v>
      </c>
      <c r="B1239" s="265"/>
      <c r="C1239" s="261"/>
      <c r="D1239" s="262"/>
      <c r="E1239" s="259"/>
    </row>
    <row r="1240" spans="1:5" s="252" customFormat="1" ht="18" customHeight="1">
      <c r="A1240" s="281" t="s">
        <v>1073</v>
      </c>
      <c r="B1240" s="265"/>
      <c r="C1240" s="261"/>
      <c r="D1240" s="262"/>
      <c r="E1240" s="259"/>
    </row>
    <row r="1241" spans="1:5" s="252" customFormat="1" ht="18" customHeight="1">
      <c r="A1241" s="281" t="s">
        <v>1074</v>
      </c>
      <c r="B1241" s="265"/>
      <c r="C1241" s="261"/>
      <c r="D1241" s="262"/>
      <c r="E1241" s="259"/>
    </row>
    <row r="1242" spans="1:5" s="252" customFormat="1" ht="18" customHeight="1">
      <c r="A1242" s="281" t="s">
        <v>1075</v>
      </c>
      <c r="B1242" s="265"/>
      <c r="C1242" s="261"/>
      <c r="D1242" s="262"/>
      <c r="E1242" s="259"/>
    </row>
    <row r="1243" spans="1:5" s="252" customFormat="1" ht="18" customHeight="1">
      <c r="A1243" s="281" t="s">
        <v>1076</v>
      </c>
      <c r="B1243" s="265"/>
      <c r="C1243" s="261"/>
      <c r="D1243" s="262"/>
      <c r="E1243" s="259"/>
    </row>
    <row r="1244" spans="1:5" s="252" customFormat="1" ht="18" customHeight="1">
      <c r="A1244" s="281" t="s">
        <v>1077</v>
      </c>
      <c r="B1244" s="260">
        <v>546</v>
      </c>
      <c r="C1244" s="261">
        <v>540</v>
      </c>
      <c r="D1244" s="262">
        <f>C1244/B1244</f>
        <v>0.989010989010989</v>
      </c>
      <c r="E1244" s="259"/>
    </row>
    <row r="1245" spans="1:5" s="252" customFormat="1" ht="18" customHeight="1">
      <c r="A1245" s="281" t="s">
        <v>1078</v>
      </c>
      <c r="B1245" s="265">
        <v>340</v>
      </c>
      <c r="C1245" s="261">
        <v>340</v>
      </c>
      <c r="D1245" s="262">
        <f>C1245/B1245</f>
        <v>1</v>
      </c>
      <c r="E1245" s="259"/>
    </row>
    <row r="1246" spans="1:5" s="252" customFormat="1" ht="18" customHeight="1">
      <c r="A1246" s="281" t="s">
        <v>1079</v>
      </c>
      <c r="B1246" s="265">
        <v>206</v>
      </c>
      <c r="C1246" s="261">
        <v>200</v>
      </c>
      <c r="D1246" s="262">
        <f>C1246/B1246</f>
        <v>0.970873786407767</v>
      </c>
      <c r="E1246" s="259"/>
    </row>
    <row r="1247" spans="1:5" s="252" customFormat="1" ht="18" customHeight="1">
      <c r="A1247" s="281" t="s">
        <v>1080</v>
      </c>
      <c r="B1247" s="265"/>
      <c r="C1247" s="261"/>
      <c r="D1247" s="262"/>
      <c r="E1247" s="259"/>
    </row>
    <row r="1248" spans="1:5" s="252" customFormat="1" ht="18" customHeight="1">
      <c r="A1248" s="281" t="s">
        <v>1081</v>
      </c>
      <c r="B1248" s="260">
        <v>804</v>
      </c>
      <c r="C1248" s="261">
        <v>800</v>
      </c>
      <c r="D1248" s="262">
        <f>C1248/B1248</f>
        <v>0.9950248756218906</v>
      </c>
      <c r="E1248" s="259"/>
    </row>
    <row r="1249" spans="1:5" s="252" customFormat="1" ht="18" customHeight="1">
      <c r="A1249" s="281" t="s">
        <v>1082</v>
      </c>
      <c r="B1249" s="265">
        <v>804</v>
      </c>
      <c r="C1249" s="261">
        <v>800</v>
      </c>
      <c r="D1249" s="262">
        <f>C1249/B1249</f>
        <v>0.9950248756218906</v>
      </c>
      <c r="E1249" s="259"/>
    </row>
    <row r="1250" spans="1:5" s="252" customFormat="1" ht="18" customHeight="1">
      <c r="A1250" s="281" t="s">
        <v>1083</v>
      </c>
      <c r="B1250" s="265"/>
      <c r="C1250" s="261"/>
      <c r="D1250" s="262"/>
      <c r="E1250" s="259"/>
    </row>
    <row r="1251" spans="1:5" s="252" customFormat="1" ht="18" customHeight="1">
      <c r="A1251" s="281" t="s">
        <v>1084</v>
      </c>
      <c r="B1251" s="265"/>
      <c r="C1251" s="261"/>
      <c r="D1251" s="262"/>
      <c r="E1251" s="259"/>
    </row>
    <row r="1252" spans="1:5" s="252" customFormat="1" ht="18" customHeight="1">
      <c r="A1252" s="281" t="s">
        <v>1085</v>
      </c>
      <c r="B1252" s="265">
        <v>38</v>
      </c>
      <c r="C1252" s="261">
        <v>40</v>
      </c>
      <c r="D1252" s="262">
        <f>C1252/B1252</f>
        <v>1.0526315789473684</v>
      </c>
      <c r="E1252" s="259"/>
    </row>
    <row r="1253" spans="1:5" s="252" customFormat="1" ht="18" customHeight="1">
      <c r="A1253" s="289" t="s">
        <v>1086</v>
      </c>
      <c r="B1253" s="260"/>
      <c r="C1253" s="261">
        <v>5000</v>
      </c>
      <c r="D1253" s="262" t="e">
        <f>C1253/B1253</f>
        <v>#DIV/0!</v>
      </c>
      <c r="E1253" s="259"/>
    </row>
    <row r="1254" spans="1:5" s="252" customFormat="1" ht="18" customHeight="1">
      <c r="A1254" s="289" t="s">
        <v>1087</v>
      </c>
      <c r="B1254" s="260">
        <v>5997</v>
      </c>
      <c r="C1254" s="261">
        <v>8000</v>
      </c>
      <c r="D1254" s="262">
        <f>C1254/B1254</f>
        <v>1.3340003335000834</v>
      </c>
      <c r="E1254" s="259"/>
    </row>
    <row r="1255" spans="1:5" s="252" customFormat="1" ht="18" customHeight="1">
      <c r="A1255" s="281" t="s">
        <v>1088</v>
      </c>
      <c r="B1255" s="260">
        <v>5997</v>
      </c>
      <c r="C1255" s="261">
        <v>8000</v>
      </c>
      <c r="D1255" s="262">
        <f>C1255/B1255</f>
        <v>1.3340003335000834</v>
      </c>
      <c r="E1255" s="259"/>
    </row>
    <row r="1256" spans="1:5" s="252" customFormat="1" ht="18" customHeight="1">
      <c r="A1256" s="281" t="s">
        <v>1089</v>
      </c>
      <c r="B1256" s="265">
        <v>5997</v>
      </c>
      <c r="C1256" s="261">
        <v>8000</v>
      </c>
      <c r="D1256" s="262">
        <f>C1256/B1256</f>
        <v>1.3340003335000834</v>
      </c>
      <c r="E1256" s="259"/>
    </row>
    <row r="1257" spans="1:5" s="252" customFormat="1" ht="18" customHeight="1">
      <c r="A1257" s="281" t="s">
        <v>1090</v>
      </c>
      <c r="B1257" s="265"/>
      <c r="C1257" s="261"/>
      <c r="D1257" s="262"/>
      <c r="E1257" s="259"/>
    </row>
    <row r="1258" spans="1:5" s="252" customFormat="1" ht="18" customHeight="1">
      <c r="A1258" s="281" t="s">
        <v>1091</v>
      </c>
      <c r="B1258" s="265"/>
      <c r="C1258" s="261"/>
      <c r="D1258" s="262"/>
      <c r="E1258" s="259"/>
    </row>
    <row r="1259" spans="1:5" s="252" customFormat="1" ht="18" customHeight="1">
      <c r="A1259" s="281" t="s">
        <v>1092</v>
      </c>
      <c r="B1259" s="265"/>
      <c r="C1259" s="261"/>
      <c r="D1259" s="262"/>
      <c r="E1259" s="259"/>
    </row>
    <row r="1260" spans="1:5" s="252" customFormat="1" ht="18" customHeight="1">
      <c r="A1260" s="288" t="s">
        <v>1093</v>
      </c>
      <c r="B1260" s="260"/>
      <c r="C1260" s="261">
        <v>0</v>
      </c>
      <c r="D1260" s="262"/>
      <c r="E1260" s="259"/>
    </row>
    <row r="1261" spans="1:5" s="252" customFormat="1" ht="18" customHeight="1">
      <c r="A1261" s="259" t="s">
        <v>1094</v>
      </c>
      <c r="B1261" s="280"/>
      <c r="C1261" s="278"/>
      <c r="D1261" s="262"/>
      <c r="E1261" s="277"/>
    </row>
    <row r="1262" spans="1:5" s="252" customFormat="1" ht="18" customHeight="1">
      <c r="A1262" s="288" t="s">
        <v>1095</v>
      </c>
      <c r="B1262" s="260">
        <v>605</v>
      </c>
      <c r="C1262" s="261">
        <v>600</v>
      </c>
      <c r="D1262" s="262">
        <f>C1262/B1262</f>
        <v>0.9917355371900827</v>
      </c>
      <c r="E1262" s="259"/>
    </row>
    <row r="1263" spans="1:5" s="252" customFormat="1" ht="18" customHeight="1">
      <c r="A1263" s="259" t="s">
        <v>1096</v>
      </c>
      <c r="B1263" s="265"/>
      <c r="C1263" s="261"/>
      <c r="D1263" s="262"/>
      <c r="E1263" s="259"/>
    </row>
    <row r="1264" spans="1:5" s="252" customFormat="1" ht="18" customHeight="1">
      <c r="A1264" s="259" t="s">
        <v>950</v>
      </c>
      <c r="B1264" s="265">
        <v>605</v>
      </c>
      <c r="C1264" s="261">
        <v>600</v>
      </c>
      <c r="D1264" s="262">
        <f>C1264/B1264</f>
        <v>0.9917355371900827</v>
      </c>
      <c r="E1264" s="259"/>
    </row>
    <row r="1265" spans="1:5" s="252" customFormat="1" ht="18" customHeight="1">
      <c r="A1265" s="259"/>
      <c r="B1265" s="260"/>
      <c r="C1265" s="260"/>
      <c r="D1265" s="262"/>
      <c r="E1265" s="259"/>
    </row>
    <row r="1266" spans="1:5" s="252" customFormat="1" ht="18" customHeight="1">
      <c r="A1266" s="259"/>
      <c r="B1266" s="260"/>
      <c r="C1266" s="260"/>
      <c r="D1266" s="262"/>
      <c r="E1266" s="259"/>
    </row>
    <row r="1267" spans="1:5" s="252" customFormat="1" ht="30.75" customHeight="1">
      <c r="A1267" s="290" t="s">
        <v>1097</v>
      </c>
      <c r="B1267" s="260">
        <f>B4+B233+B237+B249+B339+B390+B446+B503+B628+B698+B772+B791+B902+B966+B1030+B1050+B1080+B1090+B1134+B1154+B1198+B1253+B1254+B1260+B1262</f>
        <v>463975</v>
      </c>
      <c r="C1267" s="260">
        <f>C4+C233+C237+C249+C339+C390+C446+C503+C628+C698+C772+C791+C902+C966+C1030+C1050+C1080+C1090+C1134+C1154+C1198+C1253+C1254+C1260+C1262</f>
        <v>494993</v>
      </c>
      <c r="D1267" s="283">
        <f>C1267/B1267</f>
        <v>1.0668527399105556</v>
      </c>
      <c r="E1267" s="259"/>
    </row>
    <row r="1268" spans="1:6" s="252" customFormat="1" ht="15">
      <c r="A1268" s="255"/>
      <c r="B1268" s="255"/>
      <c r="C1268" s="284"/>
      <c r="F1268" s="285"/>
    </row>
  </sheetData>
  <sheetProtection/>
  <mergeCells count="1">
    <mergeCell ref="A1:E1"/>
  </mergeCells>
  <printOptions/>
  <pageMargins left="0.7" right="0.7" top="0.75" bottom="0.75" header="0.3" footer="0.3"/>
  <pageSetup fitToHeight="0"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tabColor rgb="FFFFFF00"/>
  </sheetPr>
  <dimension ref="A1:E51"/>
  <sheetViews>
    <sheetView zoomScaleSheetLayoutView="100" workbookViewId="0" topLeftCell="A1">
      <selection activeCell="A2" sqref="A2:E52"/>
    </sheetView>
  </sheetViews>
  <sheetFormatPr defaultColWidth="10.00390625" defaultRowHeight="14.25"/>
  <cols>
    <col min="1" max="1" width="7.875" style="1" customWidth="1"/>
    <col min="2" max="2" width="8.375" style="1" customWidth="1"/>
    <col min="3" max="3" width="17.50390625" style="1" customWidth="1"/>
    <col min="4" max="4" width="25.75390625" style="1" customWidth="1"/>
    <col min="5" max="5" width="17.50390625" style="1" customWidth="1"/>
    <col min="6" max="6" width="9.75390625" style="1" customWidth="1"/>
    <col min="7" max="16384" width="10.00390625" style="1" customWidth="1"/>
  </cols>
  <sheetData>
    <row r="1" spans="1:5" s="1" customFormat="1" ht="42" customHeight="1">
      <c r="A1" s="286" t="s">
        <v>8</v>
      </c>
      <c r="B1" s="286"/>
      <c r="C1" s="286"/>
      <c r="D1" s="286"/>
      <c r="E1" s="286"/>
    </row>
    <row r="2" spans="1:5" s="1" customFormat="1" ht="24.75" customHeight="1">
      <c r="A2" s="242"/>
      <c r="B2" s="31"/>
      <c r="E2" s="243" t="s">
        <v>63</v>
      </c>
    </row>
    <row r="3" spans="1:5" s="1" customFormat="1" ht="50.25" customHeight="1">
      <c r="A3" s="244" t="s">
        <v>1098</v>
      </c>
      <c r="B3" s="244"/>
      <c r="C3" s="244" t="s">
        <v>1099</v>
      </c>
      <c r="D3" s="244" t="s">
        <v>1100</v>
      </c>
      <c r="E3" s="244" t="s">
        <v>90</v>
      </c>
    </row>
    <row r="4" spans="1:5" s="1" customFormat="1" ht="39" customHeight="1">
      <c r="A4" s="244" t="s">
        <v>1101</v>
      </c>
      <c r="B4" s="244" t="s">
        <v>1102</v>
      </c>
      <c r="C4" s="244" t="s">
        <v>90</v>
      </c>
      <c r="D4" s="244"/>
      <c r="E4" s="245">
        <f>E5+E17+E43</f>
        <v>151092</v>
      </c>
    </row>
    <row r="5" spans="1:5" s="1" customFormat="1" ht="25.5" customHeight="1">
      <c r="A5" s="246" t="s">
        <v>1103</v>
      </c>
      <c r="B5" s="247"/>
      <c r="C5" s="247" t="s">
        <v>1103</v>
      </c>
      <c r="D5" s="247" t="s">
        <v>1104</v>
      </c>
      <c r="E5" s="245">
        <f>SUM(E6:E16)</f>
        <v>131468</v>
      </c>
    </row>
    <row r="6" spans="1:5" s="1" customFormat="1" ht="25.5" customHeight="1">
      <c r="A6" s="246" t="s">
        <v>1103</v>
      </c>
      <c r="B6" s="246" t="s">
        <v>1105</v>
      </c>
      <c r="C6" s="248" t="s">
        <v>1106</v>
      </c>
      <c r="D6" s="249" t="s">
        <v>1107</v>
      </c>
      <c r="E6" s="250">
        <v>51078</v>
      </c>
    </row>
    <row r="7" spans="1:5" s="1" customFormat="1" ht="25.5" customHeight="1">
      <c r="A7" s="246" t="s">
        <v>1103</v>
      </c>
      <c r="B7" s="246" t="s">
        <v>1105</v>
      </c>
      <c r="C7" s="248" t="s">
        <v>1108</v>
      </c>
      <c r="D7" s="249" t="s">
        <v>1109</v>
      </c>
      <c r="E7" s="250">
        <v>17250</v>
      </c>
    </row>
    <row r="8" spans="1:5" s="1" customFormat="1" ht="25.5" customHeight="1">
      <c r="A8" s="246" t="s">
        <v>1103</v>
      </c>
      <c r="B8" s="246" t="s">
        <v>1105</v>
      </c>
      <c r="C8" s="248" t="s">
        <v>1110</v>
      </c>
      <c r="D8" s="249" t="s">
        <v>1111</v>
      </c>
      <c r="E8" s="250">
        <v>6191</v>
      </c>
    </row>
    <row r="9" spans="1:5" s="1" customFormat="1" ht="25.5" customHeight="1">
      <c r="A9" s="246" t="s">
        <v>1103</v>
      </c>
      <c r="B9" s="246" t="s">
        <v>1105</v>
      </c>
      <c r="C9" s="248" t="s">
        <v>1112</v>
      </c>
      <c r="D9" s="249" t="s">
        <v>1113</v>
      </c>
      <c r="E9" s="250">
        <v>19586</v>
      </c>
    </row>
    <row r="10" spans="1:5" s="1" customFormat="1" ht="25.5" customHeight="1">
      <c r="A10" s="246" t="s">
        <v>1103</v>
      </c>
      <c r="B10" s="246" t="s">
        <v>1105</v>
      </c>
      <c r="C10" s="248" t="s">
        <v>1114</v>
      </c>
      <c r="D10" s="249" t="s">
        <v>1115</v>
      </c>
      <c r="E10" s="250">
        <v>6709</v>
      </c>
    </row>
    <row r="11" spans="1:5" s="1" customFormat="1" ht="25.5" customHeight="1">
      <c r="A11" s="246" t="s">
        <v>1103</v>
      </c>
      <c r="B11" s="246" t="s">
        <v>1105</v>
      </c>
      <c r="C11" s="248" t="s">
        <v>1116</v>
      </c>
      <c r="D11" s="249" t="s">
        <v>1117</v>
      </c>
      <c r="E11" s="250">
        <v>388</v>
      </c>
    </row>
    <row r="12" spans="1:5" s="1" customFormat="1" ht="25.5" customHeight="1">
      <c r="A12" s="246" t="s">
        <v>1103</v>
      </c>
      <c r="B12" s="246" t="s">
        <v>1105</v>
      </c>
      <c r="C12" s="248" t="s">
        <v>1118</v>
      </c>
      <c r="D12" s="249" t="s">
        <v>1119</v>
      </c>
      <c r="E12" s="250">
        <v>12195</v>
      </c>
    </row>
    <row r="13" spans="1:5" s="1" customFormat="1" ht="25.5" customHeight="1">
      <c r="A13" s="246" t="s">
        <v>1103</v>
      </c>
      <c r="B13" s="246" t="s">
        <v>1105</v>
      </c>
      <c r="C13" s="248" t="s">
        <v>1120</v>
      </c>
      <c r="D13" s="249" t="s">
        <v>1121</v>
      </c>
      <c r="E13" s="250"/>
    </row>
    <row r="14" spans="1:5" s="1" customFormat="1" ht="25.5" customHeight="1">
      <c r="A14" s="246" t="s">
        <v>1103</v>
      </c>
      <c r="B14" s="246" t="s">
        <v>1105</v>
      </c>
      <c r="C14" s="248" t="s">
        <v>1122</v>
      </c>
      <c r="D14" s="249" t="s">
        <v>1123</v>
      </c>
      <c r="E14" s="250">
        <v>8725</v>
      </c>
    </row>
    <row r="15" spans="1:5" s="1" customFormat="1" ht="25.5" customHeight="1">
      <c r="A15" s="246" t="s">
        <v>1103</v>
      </c>
      <c r="B15" s="246" t="s">
        <v>1105</v>
      </c>
      <c r="C15" s="248" t="s">
        <v>1124</v>
      </c>
      <c r="D15" s="249" t="s">
        <v>1125</v>
      </c>
      <c r="E15" s="250">
        <v>9346</v>
      </c>
    </row>
    <row r="16" spans="1:5" s="1" customFormat="1" ht="25.5" customHeight="1">
      <c r="A16" s="246" t="s">
        <v>1103</v>
      </c>
      <c r="B16" s="246" t="s">
        <v>1105</v>
      </c>
      <c r="C16" s="248" t="s">
        <v>1126</v>
      </c>
      <c r="D16" s="249" t="s">
        <v>1127</v>
      </c>
      <c r="E16" s="250"/>
    </row>
    <row r="17" spans="1:5" s="1" customFormat="1" ht="25.5" customHeight="1">
      <c r="A17" s="246" t="s">
        <v>1128</v>
      </c>
      <c r="B17" s="247"/>
      <c r="C17" s="247" t="s">
        <v>1128</v>
      </c>
      <c r="D17" s="247" t="s">
        <v>1129</v>
      </c>
      <c r="E17" s="245">
        <f>SUM(E18:E42)</f>
        <v>13209</v>
      </c>
    </row>
    <row r="18" spans="1:5" s="1" customFormat="1" ht="25.5" customHeight="1">
      <c r="A18" s="246" t="s">
        <v>1128</v>
      </c>
      <c r="B18" s="246" t="s">
        <v>1130</v>
      </c>
      <c r="C18" s="248" t="s">
        <v>1131</v>
      </c>
      <c r="D18" s="249" t="s">
        <v>1132</v>
      </c>
      <c r="E18" s="250">
        <v>1213</v>
      </c>
    </row>
    <row r="19" spans="1:5" s="1" customFormat="1" ht="25.5" customHeight="1">
      <c r="A19" s="246" t="s">
        <v>1128</v>
      </c>
      <c r="B19" s="246" t="s">
        <v>1130</v>
      </c>
      <c r="C19" s="248" t="s">
        <v>1133</v>
      </c>
      <c r="D19" s="249" t="s">
        <v>1134</v>
      </c>
      <c r="E19" s="250">
        <v>633</v>
      </c>
    </row>
    <row r="20" spans="1:5" s="1" customFormat="1" ht="25.5" customHeight="1">
      <c r="A20" s="246" t="s">
        <v>1128</v>
      </c>
      <c r="B20" s="246" t="s">
        <v>1130</v>
      </c>
      <c r="C20" s="248" t="s">
        <v>1135</v>
      </c>
      <c r="D20" s="249" t="s">
        <v>1136</v>
      </c>
      <c r="E20" s="250">
        <v>461</v>
      </c>
    </row>
    <row r="21" spans="1:5" s="1" customFormat="1" ht="25.5" customHeight="1">
      <c r="A21" s="246" t="s">
        <v>1128</v>
      </c>
      <c r="B21" s="246" t="s">
        <v>1130</v>
      </c>
      <c r="C21" s="248" t="s">
        <v>1137</v>
      </c>
      <c r="D21" s="249" t="s">
        <v>1138</v>
      </c>
      <c r="E21" s="250">
        <v>837</v>
      </c>
    </row>
    <row r="22" spans="1:5" s="1" customFormat="1" ht="25.5" customHeight="1">
      <c r="A22" s="246" t="s">
        <v>1128</v>
      </c>
      <c r="B22" s="246" t="s">
        <v>1130</v>
      </c>
      <c r="C22" s="248" t="s">
        <v>1139</v>
      </c>
      <c r="D22" s="249" t="s">
        <v>1140</v>
      </c>
      <c r="E22" s="250">
        <v>1530</v>
      </c>
    </row>
    <row r="23" spans="1:5" s="1" customFormat="1" ht="25.5" customHeight="1">
      <c r="A23" s="246" t="s">
        <v>1128</v>
      </c>
      <c r="B23" s="246" t="s">
        <v>1130</v>
      </c>
      <c r="C23" s="248" t="s">
        <v>1141</v>
      </c>
      <c r="D23" s="249" t="s">
        <v>1142</v>
      </c>
      <c r="E23" s="250">
        <v>1864</v>
      </c>
    </row>
    <row r="24" spans="1:5" s="1" customFormat="1" ht="25.5" customHeight="1">
      <c r="A24" s="246" t="s">
        <v>1128</v>
      </c>
      <c r="B24" s="246" t="s">
        <v>1130</v>
      </c>
      <c r="C24" s="248" t="s">
        <v>1143</v>
      </c>
      <c r="D24" s="249" t="s">
        <v>1144</v>
      </c>
      <c r="E24" s="250">
        <v>2241</v>
      </c>
    </row>
    <row r="25" spans="1:5" s="1" customFormat="1" ht="25.5" customHeight="1">
      <c r="A25" s="246" t="s">
        <v>1128</v>
      </c>
      <c r="B25" s="246" t="s">
        <v>1130</v>
      </c>
      <c r="C25" s="248" t="s">
        <v>1145</v>
      </c>
      <c r="D25" s="249" t="s">
        <v>1146</v>
      </c>
      <c r="E25" s="250">
        <v>24</v>
      </c>
    </row>
    <row r="26" spans="1:5" s="1" customFormat="1" ht="25.5" customHeight="1">
      <c r="A26" s="246" t="s">
        <v>1128</v>
      </c>
      <c r="B26" s="246" t="s">
        <v>1130</v>
      </c>
      <c r="C26" s="248" t="s">
        <v>1147</v>
      </c>
      <c r="D26" s="249" t="s">
        <v>1148</v>
      </c>
      <c r="E26" s="250">
        <v>110</v>
      </c>
    </row>
    <row r="27" spans="1:5" s="1" customFormat="1" ht="25.5" customHeight="1">
      <c r="A27" s="246" t="s">
        <v>1128</v>
      </c>
      <c r="B27" s="246" t="s">
        <v>1130</v>
      </c>
      <c r="C27" s="248" t="s">
        <v>1149</v>
      </c>
      <c r="D27" s="249" t="s">
        <v>1150</v>
      </c>
      <c r="E27" s="250">
        <v>8</v>
      </c>
    </row>
    <row r="28" spans="1:5" s="1" customFormat="1" ht="25.5" customHeight="1">
      <c r="A28" s="246" t="s">
        <v>1128</v>
      </c>
      <c r="B28" s="246" t="s">
        <v>1130</v>
      </c>
      <c r="C28" s="248" t="s">
        <v>1151</v>
      </c>
      <c r="D28" s="249" t="s">
        <v>1152</v>
      </c>
      <c r="E28" s="250">
        <v>124</v>
      </c>
    </row>
    <row r="29" spans="1:5" s="1" customFormat="1" ht="25.5" customHeight="1">
      <c r="A29" s="246" t="s">
        <v>1128</v>
      </c>
      <c r="B29" s="246" t="s">
        <v>1130</v>
      </c>
      <c r="C29" s="248" t="s">
        <v>1153</v>
      </c>
      <c r="D29" s="249" t="s">
        <v>1154</v>
      </c>
      <c r="E29" s="250">
        <v>583</v>
      </c>
    </row>
    <row r="30" spans="1:5" s="1" customFormat="1" ht="25.5" customHeight="1">
      <c r="A30" s="246" t="s">
        <v>1128</v>
      </c>
      <c r="B30" s="246" t="s">
        <v>1130</v>
      </c>
      <c r="C30" s="248" t="s">
        <v>1155</v>
      </c>
      <c r="D30" s="249" t="s">
        <v>1156</v>
      </c>
      <c r="E30" s="250">
        <v>38</v>
      </c>
    </row>
    <row r="31" spans="1:5" s="1" customFormat="1" ht="25.5" customHeight="1">
      <c r="A31" s="246" t="s">
        <v>1128</v>
      </c>
      <c r="B31" s="246" t="s">
        <v>1130</v>
      </c>
      <c r="C31" s="248" t="s">
        <v>1157</v>
      </c>
      <c r="D31" s="249" t="s">
        <v>1158</v>
      </c>
      <c r="E31" s="250">
        <v>97</v>
      </c>
    </row>
    <row r="32" spans="1:5" s="1" customFormat="1" ht="25.5" customHeight="1">
      <c r="A32" s="246" t="s">
        <v>1128</v>
      </c>
      <c r="B32" s="246" t="s">
        <v>1130</v>
      </c>
      <c r="C32" s="248" t="s">
        <v>1159</v>
      </c>
      <c r="D32" s="249" t="s">
        <v>1160</v>
      </c>
      <c r="E32" s="250">
        <v>11</v>
      </c>
    </row>
    <row r="33" spans="1:5" s="1" customFormat="1" ht="25.5" customHeight="1">
      <c r="A33" s="246" t="s">
        <v>1128</v>
      </c>
      <c r="B33" s="246" t="s">
        <v>1130</v>
      </c>
      <c r="C33" s="248" t="s">
        <v>1161</v>
      </c>
      <c r="D33" s="249" t="s">
        <v>1162</v>
      </c>
      <c r="E33" s="250">
        <v>28</v>
      </c>
    </row>
    <row r="34" spans="1:5" s="1" customFormat="1" ht="25.5" customHeight="1">
      <c r="A34" s="246" t="s">
        <v>1128</v>
      </c>
      <c r="B34" s="246" t="s">
        <v>1130</v>
      </c>
      <c r="C34" s="248" t="s">
        <v>1163</v>
      </c>
      <c r="D34" s="249" t="s">
        <v>1164</v>
      </c>
      <c r="E34" s="250">
        <v>25</v>
      </c>
    </row>
    <row r="35" spans="1:5" s="1" customFormat="1" ht="25.5" customHeight="1">
      <c r="A35" s="246" t="s">
        <v>1128</v>
      </c>
      <c r="B35" s="246" t="s">
        <v>1130</v>
      </c>
      <c r="C35" s="248" t="s">
        <v>1165</v>
      </c>
      <c r="D35" s="249" t="s">
        <v>1166</v>
      </c>
      <c r="E35" s="250">
        <v>452</v>
      </c>
    </row>
    <row r="36" spans="1:5" s="1" customFormat="1" ht="25.5" customHeight="1">
      <c r="A36" s="246" t="s">
        <v>1128</v>
      </c>
      <c r="B36" s="246" t="s">
        <v>1130</v>
      </c>
      <c r="C36" s="248" t="s">
        <v>1167</v>
      </c>
      <c r="D36" s="249" t="s">
        <v>1168</v>
      </c>
      <c r="E36" s="250">
        <v>916</v>
      </c>
    </row>
    <row r="37" spans="1:5" s="1" customFormat="1" ht="25.5" customHeight="1">
      <c r="A37" s="246" t="s">
        <v>1128</v>
      </c>
      <c r="B37" s="246" t="s">
        <v>1130</v>
      </c>
      <c r="C37" s="248" t="s">
        <v>1169</v>
      </c>
      <c r="D37" s="249" t="s">
        <v>1170</v>
      </c>
      <c r="E37" s="250">
        <v>941</v>
      </c>
    </row>
    <row r="38" spans="1:5" s="1" customFormat="1" ht="25.5" customHeight="1">
      <c r="A38" s="246" t="s">
        <v>1128</v>
      </c>
      <c r="B38" s="246" t="s">
        <v>1130</v>
      </c>
      <c r="C38" s="248" t="s">
        <v>1171</v>
      </c>
      <c r="D38" s="249" t="s">
        <v>1172</v>
      </c>
      <c r="E38" s="250">
        <v>251</v>
      </c>
    </row>
    <row r="39" spans="1:5" s="1" customFormat="1" ht="25.5" customHeight="1">
      <c r="A39" s="246" t="s">
        <v>1128</v>
      </c>
      <c r="B39" s="246" t="s">
        <v>1130</v>
      </c>
      <c r="C39" s="248" t="s">
        <v>1173</v>
      </c>
      <c r="D39" s="249" t="s">
        <v>1174</v>
      </c>
      <c r="E39" s="250">
        <v>343</v>
      </c>
    </row>
    <row r="40" spans="1:5" s="1" customFormat="1" ht="25.5" customHeight="1">
      <c r="A40" s="246" t="s">
        <v>1128</v>
      </c>
      <c r="B40" s="246" t="s">
        <v>1130</v>
      </c>
      <c r="C40" s="248" t="s">
        <v>1175</v>
      </c>
      <c r="D40" s="249" t="s">
        <v>1176</v>
      </c>
      <c r="E40" s="250">
        <v>113</v>
      </c>
    </row>
    <row r="41" spans="1:5" s="1" customFormat="1" ht="25.5" customHeight="1">
      <c r="A41" s="246" t="s">
        <v>1128</v>
      </c>
      <c r="B41" s="246" t="s">
        <v>1130</v>
      </c>
      <c r="C41" s="248" t="s">
        <v>1177</v>
      </c>
      <c r="D41" s="249" t="s">
        <v>1178</v>
      </c>
      <c r="E41" s="250">
        <v>366</v>
      </c>
    </row>
    <row r="42" spans="1:5" s="1" customFormat="1" ht="25.5" customHeight="1">
      <c r="A42" s="246" t="s">
        <v>1128</v>
      </c>
      <c r="B42" s="246" t="s">
        <v>1130</v>
      </c>
      <c r="C42" s="248" t="s">
        <v>1179</v>
      </c>
      <c r="D42" s="249" t="s">
        <v>1180</v>
      </c>
      <c r="E42" s="250"/>
    </row>
    <row r="43" spans="1:5" s="1" customFormat="1" ht="25.5" customHeight="1">
      <c r="A43" s="246" t="s">
        <v>1181</v>
      </c>
      <c r="B43" s="247"/>
      <c r="C43" s="247" t="s">
        <v>1181</v>
      </c>
      <c r="D43" s="247" t="s">
        <v>1182</v>
      </c>
      <c r="E43" s="245">
        <f>SUM(E44:E51)</f>
        <v>6415</v>
      </c>
    </row>
    <row r="44" spans="1:5" s="1" customFormat="1" ht="25.5" customHeight="1">
      <c r="A44" s="246" t="s">
        <v>1181</v>
      </c>
      <c r="B44" s="246" t="s">
        <v>1183</v>
      </c>
      <c r="C44" s="248" t="s">
        <v>1184</v>
      </c>
      <c r="D44" s="249" t="s">
        <v>1185</v>
      </c>
      <c r="E44" s="250">
        <v>5806</v>
      </c>
    </row>
    <row r="45" spans="1:5" s="1" customFormat="1" ht="25.5" customHeight="1">
      <c r="A45" s="246" t="s">
        <v>1181</v>
      </c>
      <c r="B45" s="246" t="s">
        <v>1183</v>
      </c>
      <c r="C45" s="248" t="s">
        <v>1186</v>
      </c>
      <c r="D45" s="249" t="s">
        <v>1187</v>
      </c>
      <c r="E45" s="250"/>
    </row>
    <row r="46" spans="1:5" s="1" customFormat="1" ht="25.5" customHeight="1">
      <c r="A46" s="246" t="s">
        <v>1181</v>
      </c>
      <c r="B46" s="246" t="s">
        <v>1183</v>
      </c>
      <c r="C46" s="248" t="s">
        <v>1188</v>
      </c>
      <c r="D46" s="249" t="s">
        <v>1189</v>
      </c>
      <c r="E46" s="250"/>
    </row>
    <row r="47" spans="1:5" s="1" customFormat="1" ht="25.5" customHeight="1">
      <c r="A47" s="246" t="s">
        <v>1181</v>
      </c>
      <c r="B47" s="246" t="s">
        <v>1183</v>
      </c>
      <c r="C47" s="248" t="s">
        <v>1190</v>
      </c>
      <c r="D47" s="249" t="s">
        <v>1191</v>
      </c>
      <c r="E47" s="250"/>
    </row>
    <row r="48" spans="1:5" s="1" customFormat="1" ht="25.5" customHeight="1">
      <c r="A48" s="246" t="s">
        <v>1181</v>
      </c>
      <c r="B48" s="246" t="s">
        <v>1183</v>
      </c>
      <c r="C48" s="248" t="s">
        <v>1192</v>
      </c>
      <c r="D48" s="249" t="s">
        <v>1193</v>
      </c>
      <c r="E48" s="250"/>
    </row>
    <row r="49" spans="1:5" s="1" customFormat="1" ht="25.5" customHeight="1">
      <c r="A49" s="246" t="s">
        <v>1181</v>
      </c>
      <c r="B49" s="246" t="s">
        <v>1183</v>
      </c>
      <c r="C49" s="248" t="s">
        <v>1194</v>
      </c>
      <c r="D49" s="249" t="s">
        <v>1195</v>
      </c>
      <c r="E49" s="250">
        <v>98</v>
      </c>
    </row>
    <row r="50" spans="1:5" s="1" customFormat="1" ht="25.5" customHeight="1">
      <c r="A50" s="246" t="s">
        <v>1181</v>
      </c>
      <c r="B50" s="246" t="s">
        <v>1183</v>
      </c>
      <c r="C50" s="248" t="s">
        <v>1196</v>
      </c>
      <c r="D50" s="249" t="s">
        <v>1197</v>
      </c>
      <c r="E50" s="250"/>
    </row>
    <row r="51" spans="1:5" s="1" customFormat="1" ht="25.5" customHeight="1">
      <c r="A51" s="246" t="s">
        <v>1181</v>
      </c>
      <c r="B51" s="246" t="s">
        <v>1183</v>
      </c>
      <c r="C51" s="248" t="s">
        <v>1198</v>
      </c>
      <c r="D51" s="249" t="s">
        <v>1199</v>
      </c>
      <c r="E51" s="250">
        <v>511</v>
      </c>
    </row>
  </sheetData>
  <sheetProtection/>
  <mergeCells count="3">
    <mergeCell ref="A1:E1"/>
    <mergeCell ref="A3:B3"/>
    <mergeCell ref="C4:D4"/>
  </mergeCells>
  <printOptions/>
  <pageMargins left="0.75" right="0.7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FFFF00"/>
    <pageSetUpPr fitToPage="1"/>
  </sheetPr>
  <dimension ref="A1:F1268"/>
  <sheetViews>
    <sheetView showZeros="0" workbookViewId="0" topLeftCell="A1">
      <pane ySplit="3" topLeftCell="A4" activePane="bottomLeft" state="frozen"/>
      <selection pane="bottomLeft" activeCell="K24" sqref="K24"/>
    </sheetView>
  </sheetViews>
  <sheetFormatPr defaultColWidth="9.00390625" defaultRowHeight="14.25"/>
  <cols>
    <col min="1" max="1" width="39.125" style="253" customWidth="1"/>
    <col min="2" max="3" width="19.50390625" style="253" customWidth="1"/>
    <col min="4" max="4" width="16.00390625" style="253" customWidth="1"/>
    <col min="5" max="5" width="19.50390625" style="253" customWidth="1"/>
    <col min="6" max="16384" width="9.00390625" style="253" customWidth="1"/>
  </cols>
  <sheetData>
    <row r="1" spans="1:5" s="251" customFormat="1" ht="30" customHeight="1">
      <c r="A1" s="254" t="s">
        <v>10</v>
      </c>
      <c r="B1" s="254"/>
      <c r="C1" s="254"/>
      <c r="D1" s="254"/>
      <c r="E1" s="254"/>
    </row>
    <row r="2" spans="1:5" s="252" customFormat="1" ht="15">
      <c r="A2" s="255"/>
      <c r="B2" s="255"/>
      <c r="C2" s="255"/>
      <c r="D2" s="255"/>
      <c r="E2" s="256" t="s">
        <v>120</v>
      </c>
    </row>
    <row r="3" spans="1:5" s="252" customFormat="1" ht="27" customHeight="1">
      <c r="A3" s="257" t="s">
        <v>121</v>
      </c>
      <c r="B3" s="258" t="s">
        <v>122</v>
      </c>
      <c r="C3" s="257" t="s">
        <v>123</v>
      </c>
      <c r="D3" s="258" t="s">
        <v>124</v>
      </c>
      <c r="E3" s="257" t="s">
        <v>97</v>
      </c>
    </row>
    <row r="4" spans="1:5" s="252" customFormat="1" ht="15" customHeight="1">
      <c r="A4" s="259" t="s">
        <v>125</v>
      </c>
      <c r="B4" s="260">
        <v>43379</v>
      </c>
      <c r="C4" s="261">
        <v>45062</v>
      </c>
      <c r="D4" s="262">
        <f aca="true" t="shared" si="0" ref="D4:D7">C4/B4</f>
        <v>1.038797574863413</v>
      </c>
      <c r="E4" s="259"/>
    </row>
    <row r="5" spans="1:5" s="252" customFormat="1" ht="15" customHeight="1">
      <c r="A5" s="263" t="s">
        <v>126</v>
      </c>
      <c r="B5" s="264">
        <v>1285</v>
      </c>
      <c r="C5" s="261">
        <v>1331</v>
      </c>
      <c r="D5" s="262">
        <f t="shared" si="0"/>
        <v>1.03579766536965</v>
      </c>
      <c r="E5" s="259"/>
    </row>
    <row r="6" spans="1:5" s="252" customFormat="1" ht="15" customHeight="1">
      <c r="A6" s="263" t="s">
        <v>127</v>
      </c>
      <c r="B6" s="265">
        <v>879</v>
      </c>
      <c r="C6" s="261">
        <v>888</v>
      </c>
      <c r="D6" s="262">
        <f t="shared" si="0"/>
        <v>1.0102389078498293</v>
      </c>
      <c r="E6" s="259"/>
    </row>
    <row r="7" spans="1:5" s="252" customFormat="1" ht="15" customHeight="1">
      <c r="A7" s="263" t="s">
        <v>128</v>
      </c>
      <c r="B7" s="265">
        <v>406</v>
      </c>
      <c r="C7" s="261">
        <v>443</v>
      </c>
      <c r="D7" s="262">
        <f t="shared" si="0"/>
        <v>1.0911330049261083</v>
      </c>
      <c r="E7" s="259"/>
    </row>
    <row r="8" spans="1:5" s="252" customFormat="1" ht="15" customHeight="1">
      <c r="A8" s="266" t="s">
        <v>129</v>
      </c>
      <c r="B8" s="265"/>
      <c r="C8" s="261"/>
      <c r="D8" s="262"/>
      <c r="E8" s="259"/>
    </row>
    <row r="9" spans="1:5" s="252" customFormat="1" ht="15" customHeight="1">
      <c r="A9" s="266" t="s">
        <v>130</v>
      </c>
      <c r="B9" s="265"/>
      <c r="C9" s="261"/>
      <c r="D9" s="262"/>
      <c r="E9" s="259"/>
    </row>
    <row r="10" spans="1:5" s="252" customFormat="1" ht="15" customHeight="1">
      <c r="A10" s="266" t="s">
        <v>131</v>
      </c>
      <c r="B10" s="265"/>
      <c r="C10" s="261"/>
      <c r="D10" s="262"/>
      <c r="E10" s="259"/>
    </row>
    <row r="11" spans="1:5" s="252" customFormat="1" ht="15" customHeight="1">
      <c r="A11" s="259" t="s">
        <v>132</v>
      </c>
      <c r="B11" s="265"/>
      <c r="C11" s="261"/>
      <c r="D11" s="262"/>
      <c r="E11" s="259"/>
    </row>
    <row r="12" spans="1:5" s="252" customFormat="1" ht="15" customHeight="1">
      <c r="A12" s="259" t="s">
        <v>133</v>
      </c>
      <c r="B12" s="265"/>
      <c r="C12" s="261"/>
      <c r="D12" s="262"/>
      <c r="E12" s="259"/>
    </row>
    <row r="13" spans="1:5" s="252" customFormat="1" ht="15" customHeight="1">
      <c r="A13" s="259" t="s">
        <v>134</v>
      </c>
      <c r="B13" s="265"/>
      <c r="C13" s="261"/>
      <c r="D13" s="262"/>
      <c r="E13" s="259"/>
    </row>
    <row r="14" spans="1:5" s="252" customFormat="1" ht="15" customHeight="1">
      <c r="A14" s="259" t="s">
        <v>135</v>
      </c>
      <c r="B14" s="265"/>
      <c r="C14" s="261"/>
      <c r="D14" s="262"/>
      <c r="E14" s="259"/>
    </row>
    <row r="15" spans="1:5" s="252" customFormat="1" ht="15" customHeight="1">
      <c r="A15" s="259" t="s">
        <v>136</v>
      </c>
      <c r="B15" s="265"/>
      <c r="C15" s="261"/>
      <c r="D15" s="262"/>
      <c r="E15" s="259"/>
    </row>
    <row r="16" spans="1:5" s="252" customFormat="1" ht="15" customHeight="1">
      <c r="A16" s="259" t="s">
        <v>137</v>
      </c>
      <c r="B16" s="265"/>
      <c r="C16" s="261"/>
      <c r="D16" s="262"/>
      <c r="E16" s="259"/>
    </row>
    <row r="17" spans="1:5" s="252" customFormat="1" ht="15" customHeight="1">
      <c r="A17" s="263" t="s">
        <v>138</v>
      </c>
      <c r="B17" s="264">
        <v>661</v>
      </c>
      <c r="C17" s="261">
        <v>903</v>
      </c>
      <c r="D17" s="262">
        <f aca="true" t="shared" si="1" ref="D17:D19">C17/B17</f>
        <v>1.3661119515885023</v>
      </c>
      <c r="E17" s="259"/>
    </row>
    <row r="18" spans="1:5" s="252" customFormat="1" ht="15" customHeight="1">
      <c r="A18" s="263" t="s">
        <v>127</v>
      </c>
      <c r="B18" s="265">
        <v>460</v>
      </c>
      <c r="C18" s="261">
        <v>569</v>
      </c>
      <c r="D18" s="262">
        <f t="shared" si="1"/>
        <v>1.2369565217391305</v>
      </c>
      <c r="E18" s="259"/>
    </row>
    <row r="19" spans="1:5" s="252" customFormat="1" ht="15" customHeight="1">
      <c r="A19" s="263" t="s">
        <v>128</v>
      </c>
      <c r="B19" s="265">
        <v>115</v>
      </c>
      <c r="C19" s="261">
        <v>234</v>
      </c>
      <c r="D19" s="262">
        <f t="shared" si="1"/>
        <v>2.034782608695652</v>
      </c>
      <c r="E19" s="259"/>
    </row>
    <row r="20" spans="1:5" s="252" customFormat="1" ht="15" customHeight="1">
      <c r="A20" s="266" t="s">
        <v>129</v>
      </c>
      <c r="B20" s="265"/>
      <c r="C20" s="261"/>
      <c r="D20" s="262"/>
      <c r="E20" s="259"/>
    </row>
    <row r="21" spans="1:5" s="252" customFormat="1" ht="15" customHeight="1">
      <c r="A21" s="266" t="s">
        <v>139</v>
      </c>
      <c r="B21" s="265">
        <v>86</v>
      </c>
      <c r="C21" s="261">
        <v>100</v>
      </c>
      <c r="D21" s="262">
        <f>C21/B21</f>
        <v>1.1627906976744187</v>
      </c>
      <c r="E21" s="259"/>
    </row>
    <row r="22" spans="1:5" s="252" customFormat="1" ht="15" customHeight="1">
      <c r="A22" s="266" t="s">
        <v>140</v>
      </c>
      <c r="B22" s="265"/>
      <c r="C22" s="261"/>
      <c r="D22" s="262"/>
      <c r="E22" s="259"/>
    </row>
    <row r="23" spans="1:5" s="252" customFormat="1" ht="15" customHeight="1">
      <c r="A23" s="266" t="s">
        <v>141</v>
      </c>
      <c r="B23" s="265"/>
      <c r="C23" s="261"/>
      <c r="D23" s="262"/>
      <c r="E23" s="259"/>
    </row>
    <row r="24" spans="1:5" s="252" customFormat="1" ht="15" customHeight="1">
      <c r="A24" s="266" t="s">
        <v>136</v>
      </c>
      <c r="B24" s="265"/>
      <c r="C24" s="261"/>
      <c r="D24" s="262"/>
      <c r="E24" s="259"/>
    </row>
    <row r="25" spans="1:5" s="252" customFormat="1" ht="15" customHeight="1">
      <c r="A25" s="266" t="s">
        <v>142</v>
      </c>
      <c r="B25" s="265"/>
      <c r="C25" s="261"/>
      <c r="D25" s="262"/>
      <c r="E25" s="259"/>
    </row>
    <row r="26" spans="1:5" s="252" customFormat="1" ht="15" customHeight="1">
      <c r="A26" s="263" t="s">
        <v>143</v>
      </c>
      <c r="B26" s="264">
        <v>18185</v>
      </c>
      <c r="C26" s="261">
        <v>18121</v>
      </c>
      <c r="D26" s="262">
        <f aca="true" t="shared" si="2" ref="D26:D28">C26/B26</f>
        <v>0.9964806158922188</v>
      </c>
      <c r="E26" s="259"/>
    </row>
    <row r="27" spans="1:5" s="252" customFormat="1" ht="15" customHeight="1">
      <c r="A27" s="263" t="s">
        <v>127</v>
      </c>
      <c r="B27" s="265">
        <v>12300</v>
      </c>
      <c r="C27" s="261">
        <v>12000</v>
      </c>
      <c r="D27" s="262">
        <f t="shared" si="2"/>
        <v>0.975609756097561</v>
      </c>
      <c r="E27" s="259"/>
    </row>
    <row r="28" spans="1:5" s="252" customFormat="1" ht="15" customHeight="1">
      <c r="A28" s="263" t="s">
        <v>128</v>
      </c>
      <c r="B28" s="265">
        <v>2814</v>
      </c>
      <c r="C28" s="261">
        <v>3000</v>
      </c>
      <c r="D28" s="262">
        <f t="shared" si="2"/>
        <v>1.0660980810234542</v>
      </c>
      <c r="E28" s="259"/>
    </row>
    <row r="29" spans="1:5" s="252" customFormat="1" ht="15" customHeight="1">
      <c r="A29" s="266" t="s">
        <v>129</v>
      </c>
      <c r="B29" s="265"/>
      <c r="C29" s="261"/>
      <c r="D29" s="262"/>
      <c r="E29" s="259"/>
    </row>
    <row r="30" spans="1:5" s="252" customFormat="1" ht="15" customHeight="1">
      <c r="A30" s="266" t="s">
        <v>144</v>
      </c>
      <c r="B30" s="265"/>
      <c r="C30" s="261"/>
      <c r="D30" s="262"/>
      <c r="E30" s="259"/>
    </row>
    <row r="31" spans="1:5" s="252" customFormat="1" ht="15" customHeight="1">
      <c r="A31" s="266" t="s">
        <v>145</v>
      </c>
      <c r="B31" s="265"/>
      <c r="C31" s="261"/>
      <c r="D31" s="262"/>
      <c r="E31" s="259"/>
    </row>
    <row r="32" spans="1:5" s="252" customFormat="1" ht="15" customHeight="1">
      <c r="A32" s="267" t="s">
        <v>146</v>
      </c>
      <c r="B32" s="265"/>
      <c r="C32" s="261"/>
      <c r="D32" s="262"/>
      <c r="E32" s="259"/>
    </row>
    <row r="33" spans="1:5" s="252" customFormat="1" ht="15" customHeight="1">
      <c r="A33" s="263" t="s">
        <v>147</v>
      </c>
      <c r="B33" s="265">
        <v>399</v>
      </c>
      <c r="C33" s="261">
        <v>367</v>
      </c>
      <c r="D33" s="262">
        <f aca="true" t="shared" si="3" ref="D33:D39">C33/B33</f>
        <v>0.9197994987468672</v>
      </c>
      <c r="E33" s="259"/>
    </row>
    <row r="34" spans="1:5" s="252" customFormat="1" ht="15" customHeight="1">
      <c r="A34" s="266" t="s">
        <v>148</v>
      </c>
      <c r="B34" s="265"/>
      <c r="C34" s="261"/>
      <c r="D34" s="262"/>
      <c r="E34" s="259"/>
    </row>
    <row r="35" spans="1:5" s="252" customFormat="1" ht="15" customHeight="1">
      <c r="A35" s="266" t="s">
        <v>136</v>
      </c>
      <c r="B35" s="265">
        <v>2672</v>
      </c>
      <c r="C35" s="261">
        <v>2754</v>
      </c>
      <c r="D35" s="262">
        <f t="shared" si="3"/>
        <v>1.030688622754491</v>
      </c>
      <c r="E35" s="259"/>
    </row>
    <row r="36" spans="1:5" s="252" customFormat="1" ht="15" customHeight="1">
      <c r="A36" s="266" t="s">
        <v>149</v>
      </c>
      <c r="B36" s="265"/>
      <c r="C36" s="261"/>
      <c r="D36" s="262"/>
      <c r="E36" s="259"/>
    </row>
    <row r="37" spans="1:5" s="252" customFormat="1" ht="15" customHeight="1">
      <c r="A37" s="263" t="s">
        <v>150</v>
      </c>
      <c r="B37" s="264">
        <v>1149</v>
      </c>
      <c r="C37" s="261">
        <v>1820</v>
      </c>
      <c r="D37" s="262">
        <f t="shared" si="3"/>
        <v>1.5839860748476937</v>
      </c>
      <c r="E37" s="259"/>
    </row>
    <row r="38" spans="1:5" s="252" customFormat="1" ht="15" customHeight="1">
      <c r="A38" s="263" t="s">
        <v>127</v>
      </c>
      <c r="B38" s="265">
        <v>472</v>
      </c>
      <c r="C38" s="261">
        <v>531</v>
      </c>
      <c r="D38" s="262">
        <f t="shared" si="3"/>
        <v>1.125</v>
      </c>
      <c r="E38" s="259"/>
    </row>
    <row r="39" spans="1:5" s="252" customFormat="1" ht="15" customHeight="1">
      <c r="A39" s="263" t="s">
        <v>128</v>
      </c>
      <c r="B39" s="265">
        <v>189</v>
      </c>
      <c r="C39" s="261">
        <v>575</v>
      </c>
      <c r="D39" s="262">
        <f t="shared" si="3"/>
        <v>3.0423280423280423</v>
      </c>
      <c r="E39" s="259"/>
    </row>
    <row r="40" spans="1:5" s="252" customFormat="1" ht="15" customHeight="1">
      <c r="A40" s="266" t="s">
        <v>129</v>
      </c>
      <c r="B40" s="265"/>
      <c r="C40" s="261"/>
      <c r="D40" s="262"/>
      <c r="E40" s="259"/>
    </row>
    <row r="41" spans="1:5" s="252" customFormat="1" ht="15" customHeight="1">
      <c r="A41" s="266" t="s">
        <v>151</v>
      </c>
      <c r="B41" s="265"/>
      <c r="C41" s="261"/>
      <c r="D41" s="262"/>
      <c r="E41" s="259"/>
    </row>
    <row r="42" spans="1:5" s="252" customFormat="1" ht="15" customHeight="1">
      <c r="A42" s="266" t="s">
        <v>152</v>
      </c>
      <c r="B42" s="265"/>
      <c r="C42" s="261"/>
      <c r="D42" s="262"/>
      <c r="E42" s="259"/>
    </row>
    <row r="43" spans="1:5" s="252" customFormat="1" ht="15" customHeight="1">
      <c r="A43" s="263" t="s">
        <v>153</v>
      </c>
      <c r="B43" s="265"/>
      <c r="C43" s="261"/>
      <c r="D43" s="262"/>
      <c r="E43" s="259"/>
    </row>
    <row r="44" spans="1:5" s="252" customFormat="1" ht="15" customHeight="1">
      <c r="A44" s="263" t="s">
        <v>154</v>
      </c>
      <c r="B44" s="265"/>
      <c r="C44" s="261"/>
      <c r="D44" s="262"/>
      <c r="E44" s="259"/>
    </row>
    <row r="45" spans="1:5" s="252" customFormat="1" ht="15" customHeight="1">
      <c r="A45" s="263" t="s">
        <v>155</v>
      </c>
      <c r="B45" s="265">
        <v>3</v>
      </c>
      <c r="C45" s="261"/>
      <c r="D45" s="262">
        <f aca="true" t="shared" si="4" ref="D45:D50">C45/B45</f>
        <v>0</v>
      </c>
      <c r="E45" s="259"/>
    </row>
    <row r="46" spans="1:5" s="252" customFormat="1" ht="15" customHeight="1">
      <c r="A46" s="263" t="s">
        <v>136</v>
      </c>
      <c r="B46" s="265">
        <v>281</v>
      </c>
      <c r="C46" s="261">
        <v>514</v>
      </c>
      <c r="D46" s="262">
        <f t="shared" si="4"/>
        <v>1.8291814946619218</v>
      </c>
      <c r="E46" s="259"/>
    </row>
    <row r="47" spans="1:5" s="252" customFormat="1" ht="15" customHeight="1">
      <c r="A47" s="266" t="s">
        <v>156</v>
      </c>
      <c r="B47" s="265">
        <v>204</v>
      </c>
      <c r="C47" s="261">
        <v>200</v>
      </c>
      <c r="D47" s="262">
        <f t="shared" si="4"/>
        <v>0.9803921568627451</v>
      </c>
      <c r="E47" s="259"/>
    </row>
    <row r="48" spans="1:5" s="252" customFormat="1" ht="15" customHeight="1">
      <c r="A48" s="266" t="s">
        <v>157</v>
      </c>
      <c r="B48" s="264">
        <v>463</v>
      </c>
      <c r="C48" s="261">
        <v>520</v>
      </c>
      <c r="D48" s="262">
        <f t="shared" si="4"/>
        <v>1.123110151187905</v>
      </c>
      <c r="E48" s="259"/>
    </row>
    <row r="49" spans="1:5" s="252" customFormat="1" ht="15" customHeight="1">
      <c r="A49" s="266" t="s">
        <v>127</v>
      </c>
      <c r="B49" s="265">
        <v>244</v>
      </c>
      <c r="C49" s="261">
        <v>240</v>
      </c>
      <c r="D49" s="262">
        <f t="shared" si="4"/>
        <v>0.9836065573770492</v>
      </c>
      <c r="E49" s="259"/>
    </row>
    <row r="50" spans="1:5" s="252" customFormat="1" ht="15" customHeight="1">
      <c r="A50" s="259" t="s">
        <v>128</v>
      </c>
      <c r="B50" s="265">
        <v>176</v>
      </c>
      <c r="C50" s="261">
        <v>180</v>
      </c>
      <c r="D50" s="262">
        <f t="shared" si="4"/>
        <v>1.0227272727272727</v>
      </c>
      <c r="E50" s="259"/>
    </row>
    <row r="51" spans="1:5" s="252" customFormat="1" ht="15" customHeight="1">
      <c r="A51" s="263" t="s">
        <v>129</v>
      </c>
      <c r="B51" s="265"/>
      <c r="C51" s="261"/>
      <c r="D51" s="262"/>
      <c r="E51" s="259"/>
    </row>
    <row r="52" spans="1:5" s="252" customFormat="1" ht="15" customHeight="1">
      <c r="A52" s="263" t="s">
        <v>158</v>
      </c>
      <c r="B52" s="265"/>
      <c r="C52" s="261"/>
      <c r="D52" s="262"/>
      <c r="E52" s="259"/>
    </row>
    <row r="53" spans="1:5" s="252" customFormat="1" ht="15" customHeight="1">
      <c r="A53" s="263" t="s">
        <v>159</v>
      </c>
      <c r="B53" s="265"/>
      <c r="C53" s="261"/>
      <c r="D53" s="262"/>
      <c r="E53" s="259"/>
    </row>
    <row r="54" spans="1:5" s="252" customFormat="1" ht="15" customHeight="1">
      <c r="A54" s="266" t="s">
        <v>160</v>
      </c>
      <c r="B54" s="265"/>
      <c r="C54" s="261"/>
      <c r="D54" s="262"/>
      <c r="E54" s="259"/>
    </row>
    <row r="55" spans="1:5" s="252" customFormat="1" ht="15" customHeight="1">
      <c r="A55" s="266" t="s">
        <v>161</v>
      </c>
      <c r="B55" s="265">
        <v>37</v>
      </c>
      <c r="C55" s="261">
        <v>100</v>
      </c>
      <c r="D55" s="262">
        <f aca="true" t="shared" si="5" ref="D55:D61">C55/B55</f>
        <v>2.7027027027027026</v>
      </c>
      <c r="E55" s="259"/>
    </row>
    <row r="56" spans="1:5" s="252" customFormat="1" ht="15" customHeight="1">
      <c r="A56" s="266" t="s">
        <v>162</v>
      </c>
      <c r="B56" s="265">
        <v>6</v>
      </c>
      <c r="C56" s="261"/>
      <c r="D56" s="262">
        <f t="shared" si="5"/>
        <v>0</v>
      </c>
      <c r="E56" s="259"/>
    </row>
    <row r="57" spans="1:5" s="252" customFormat="1" ht="15" customHeight="1">
      <c r="A57" s="263" t="s">
        <v>136</v>
      </c>
      <c r="B57" s="265"/>
      <c r="C57" s="261"/>
      <c r="D57" s="262"/>
      <c r="E57" s="259"/>
    </row>
    <row r="58" spans="1:5" s="252" customFormat="1" ht="15" customHeight="1">
      <c r="A58" s="266" t="s">
        <v>163</v>
      </c>
      <c r="B58" s="265"/>
      <c r="C58" s="261"/>
      <c r="D58" s="262"/>
      <c r="E58" s="259"/>
    </row>
    <row r="59" spans="1:5" s="252" customFormat="1" ht="15" customHeight="1">
      <c r="A59" s="267" t="s">
        <v>164</v>
      </c>
      <c r="B59" s="264">
        <v>3103</v>
      </c>
      <c r="C59" s="261">
        <v>3153</v>
      </c>
      <c r="D59" s="262">
        <f t="shared" si="5"/>
        <v>1.016113438607799</v>
      </c>
      <c r="E59" s="259"/>
    </row>
    <row r="60" spans="1:5" s="252" customFormat="1" ht="15" customHeight="1">
      <c r="A60" s="266" t="s">
        <v>127</v>
      </c>
      <c r="B60" s="265">
        <v>2107</v>
      </c>
      <c r="C60" s="261">
        <v>2569</v>
      </c>
      <c r="D60" s="262">
        <f t="shared" si="5"/>
        <v>1.2192691029900333</v>
      </c>
      <c r="E60" s="259"/>
    </row>
    <row r="61" spans="1:5" s="252" customFormat="1" ht="15" customHeight="1">
      <c r="A61" s="259" t="s">
        <v>128</v>
      </c>
      <c r="B61" s="265">
        <v>970</v>
      </c>
      <c r="C61" s="261">
        <v>584</v>
      </c>
      <c r="D61" s="262">
        <f t="shared" si="5"/>
        <v>0.6020618556701031</v>
      </c>
      <c r="E61" s="259"/>
    </row>
    <row r="62" spans="1:5" s="252" customFormat="1" ht="15" customHeight="1">
      <c r="A62" s="259" t="s">
        <v>129</v>
      </c>
      <c r="B62" s="265"/>
      <c r="C62" s="261"/>
      <c r="D62" s="262"/>
      <c r="E62" s="259"/>
    </row>
    <row r="63" spans="1:5" s="252" customFormat="1" ht="15" customHeight="1">
      <c r="A63" s="259" t="s">
        <v>165</v>
      </c>
      <c r="B63" s="265"/>
      <c r="C63" s="261"/>
      <c r="D63" s="262"/>
      <c r="E63" s="259"/>
    </row>
    <row r="64" spans="1:5" s="252" customFormat="1" ht="15" customHeight="1">
      <c r="A64" s="259" t="s">
        <v>166</v>
      </c>
      <c r="B64" s="265"/>
      <c r="C64" s="261"/>
      <c r="D64" s="262"/>
      <c r="E64" s="259"/>
    </row>
    <row r="65" spans="1:5" s="252" customFormat="1" ht="15" customHeight="1">
      <c r="A65" s="259" t="s">
        <v>167</v>
      </c>
      <c r="B65" s="265"/>
      <c r="C65" s="261"/>
      <c r="D65" s="262"/>
      <c r="E65" s="259"/>
    </row>
    <row r="66" spans="1:5" s="252" customFormat="1" ht="15" customHeight="1">
      <c r="A66" s="263" t="s">
        <v>168</v>
      </c>
      <c r="B66" s="265"/>
      <c r="C66" s="261"/>
      <c r="D66" s="262"/>
      <c r="E66" s="259"/>
    </row>
    <row r="67" spans="1:5" s="252" customFormat="1" ht="15" customHeight="1">
      <c r="A67" s="266" t="s">
        <v>169</v>
      </c>
      <c r="B67" s="265"/>
      <c r="C67" s="261"/>
      <c r="D67" s="262"/>
      <c r="E67" s="259"/>
    </row>
    <row r="68" spans="1:5" s="252" customFormat="1" ht="15" customHeight="1">
      <c r="A68" s="266" t="s">
        <v>136</v>
      </c>
      <c r="B68" s="265"/>
      <c r="C68" s="261"/>
      <c r="D68" s="262"/>
      <c r="E68" s="259"/>
    </row>
    <row r="69" spans="1:5" s="252" customFormat="1" ht="15" customHeight="1">
      <c r="A69" s="266" t="s">
        <v>170</v>
      </c>
      <c r="B69" s="265">
        <v>26</v>
      </c>
      <c r="C69" s="261"/>
      <c r="D69" s="262">
        <f aca="true" t="shared" si="6" ref="D69:D71">C69/B69</f>
        <v>0</v>
      </c>
      <c r="E69" s="259"/>
    </row>
    <row r="70" spans="1:5" s="252" customFormat="1" ht="15" customHeight="1">
      <c r="A70" s="263" t="s">
        <v>171</v>
      </c>
      <c r="B70" s="264">
        <v>2479</v>
      </c>
      <c r="C70" s="261">
        <v>3050</v>
      </c>
      <c r="D70" s="262">
        <f t="shared" si="6"/>
        <v>1.2303348124243647</v>
      </c>
      <c r="E70" s="259"/>
    </row>
    <row r="71" spans="1:5" s="252" customFormat="1" ht="15" customHeight="1">
      <c r="A71" s="263" t="s">
        <v>127</v>
      </c>
      <c r="B71" s="265">
        <v>2479</v>
      </c>
      <c r="C71" s="261">
        <v>3050</v>
      </c>
      <c r="D71" s="262">
        <f t="shared" si="6"/>
        <v>1.2303348124243647</v>
      </c>
      <c r="E71" s="259"/>
    </row>
    <row r="72" spans="1:5" s="252" customFormat="1" ht="15" customHeight="1">
      <c r="A72" s="263" t="s">
        <v>128</v>
      </c>
      <c r="B72" s="265"/>
      <c r="C72" s="261"/>
      <c r="D72" s="262"/>
      <c r="E72" s="259"/>
    </row>
    <row r="73" spans="1:5" s="252" customFormat="1" ht="15" customHeight="1">
      <c r="A73" s="266" t="s">
        <v>129</v>
      </c>
      <c r="B73" s="265"/>
      <c r="C73" s="261"/>
      <c r="D73" s="262"/>
      <c r="E73" s="259"/>
    </row>
    <row r="74" spans="1:5" s="252" customFormat="1" ht="15" customHeight="1">
      <c r="A74" s="263" t="s">
        <v>168</v>
      </c>
      <c r="B74" s="265"/>
      <c r="C74" s="261"/>
      <c r="D74" s="262"/>
      <c r="E74" s="259"/>
    </row>
    <row r="75" spans="1:5" s="252" customFormat="1" ht="15" customHeight="1">
      <c r="A75" s="266" t="s">
        <v>172</v>
      </c>
      <c r="B75" s="265"/>
      <c r="C75" s="261"/>
      <c r="D75" s="262"/>
      <c r="E75" s="259"/>
    </row>
    <row r="76" spans="1:5" s="252" customFormat="1" ht="15" customHeight="1">
      <c r="A76" s="266" t="s">
        <v>136</v>
      </c>
      <c r="B76" s="265"/>
      <c r="C76" s="261"/>
      <c r="D76" s="262"/>
      <c r="E76" s="259"/>
    </row>
    <row r="77" spans="1:5" s="252" customFormat="1" ht="15" customHeight="1">
      <c r="A77" s="266" t="s">
        <v>173</v>
      </c>
      <c r="B77" s="265"/>
      <c r="C77" s="261"/>
      <c r="D77" s="262"/>
      <c r="E77" s="259"/>
    </row>
    <row r="78" spans="1:5" s="252" customFormat="1" ht="15" customHeight="1">
      <c r="A78" s="266" t="s">
        <v>174</v>
      </c>
      <c r="B78" s="264">
        <v>563</v>
      </c>
      <c r="C78" s="261">
        <v>638</v>
      </c>
      <c r="D78" s="262">
        <f aca="true" t="shared" si="7" ref="D78:D82">C78/B78</f>
        <v>1.133214920071048</v>
      </c>
      <c r="E78" s="259"/>
    </row>
    <row r="79" spans="1:5" s="252" customFormat="1" ht="15" customHeight="1">
      <c r="A79" s="263" t="s">
        <v>127</v>
      </c>
      <c r="B79" s="265">
        <v>469</v>
      </c>
      <c r="C79" s="261">
        <v>483</v>
      </c>
      <c r="D79" s="262">
        <f t="shared" si="7"/>
        <v>1.0298507462686568</v>
      </c>
      <c r="E79" s="259"/>
    </row>
    <row r="80" spans="1:5" s="252" customFormat="1" ht="15" customHeight="1">
      <c r="A80" s="263" t="s">
        <v>128</v>
      </c>
      <c r="B80" s="265">
        <v>9</v>
      </c>
      <c r="C80" s="261">
        <v>70</v>
      </c>
      <c r="D80" s="262">
        <f t="shared" si="7"/>
        <v>7.777777777777778</v>
      </c>
      <c r="E80" s="259"/>
    </row>
    <row r="81" spans="1:5" s="252" customFormat="1" ht="15" customHeight="1">
      <c r="A81" s="263" t="s">
        <v>129</v>
      </c>
      <c r="B81" s="265">
        <v>5</v>
      </c>
      <c r="C81" s="261">
        <v>10</v>
      </c>
      <c r="D81" s="262">
        <f t="shared" si="7"/>
        <v>2</v>
      </c>
      <c r="E81" s="259"/>
    </row>
    <row r="82" spans="1:5" s="252" customFormat="1" ht="15" customHeight="1">
      <c r="A82" s="268" t="s">
        <v>175</v>
      </c>
      <c r="B82" s="265">
        <v>51</v>
      </c>
      <c r="C82" s="261">
        <v>45</v>
      </c>
      <c r="D82" s="262">
        <f t="shared" si="7"/>
        <v>0.8823529411764706</v>
      </c>
      <c r="E82" s="259"/>
    </row>
    <row r="83" spans="1:5" s="252" customFormat="1" ht="15" customHeight="1">
      <c r="A83" s="266" t="s">
        <v>176</v>
      </c>
      <c r="B83" s="265"/>
      <c r="C83" s="261"/>
      <c r="D83" s="262"/>
      <c r="E83" s="259"/>
    </row>
    <row r="84" spans="1:5" s="252" customFormat="1" ht="15" customHeight="1">
      <c r="A84" s="266" t="s">
        <v>168</v>
      </c>
      <c r="B84" s="265">
        <v>20</v>
      </c>
      <c r="C84" s="261">
        <v>20</v>
      </c>
      <c r="D84" s="262">
        <f>C84/B84</f>
        <v>1</v>
      </c>
      <c r="E84" s="259"/>
    </row>
    <row r="85" spans="1:5" s="252" customFormat="1" ht="15" customHeight="1">
      <c r="A85" s="266" t="s">
        <v>136</v>
      </c>
      <c r="B85" s="265">
        <v>9</v>
      </c>
      <c r="C85" s="261">
        <v>10</v>
      </c>
      <c r="D85" s="262">
        <f>C85/B85</f>
        <v>1.1111111111111112</v>
      </c>
      <c r="E85" s="259"/>
    </row>
    <row r="86" spans="1:5" s="252" customFormat="1" ht="15" customHeight="1">
      <c r="A86" s="259" t="s">
        <v>177</v>
      </c>
      <c r="B86" s="265"/>
      <c r="C86" s="261"/>
      <c r="D86" s="262"/>
      <c r="E86" s="259"/>
    </row>
    <row r="87" spans="1:5" s="252" customFormat="1" ht="15" customHeight="1">
      <c r="A87" s="263" t="s">
        <v>178</v>
      </c>
      <c r="B87" s="264"/>
      <c r="C87" s="261">
        <v>0</v>
      </c>
      <c r="D87" s="262"/>
      <c r="E87" s="259"/>
    </row>
    <row r="88" spans="1:5" s="252" customFormat="1" ht="15" customHeight="1">
      <c r="A88" s="263" t="s">
        <v>127</v>
      </c>
      <c r="B88" s="265"/>
      <c r="C88" s="261"/>
      <c r="D88" s="262"/>
      <c r="E88" s="259"/>
    </row>
    <row r="89" spans="1:5" s="252" customFormat="1" ht="15" customHeight="1">
      <c r="A89" s="266" t="s">
        <v>128</v>
      </c>
      <c r="B89" s="265"/>
      <c r="C89" s="261"/>
      <c r="D89" s="262"/>
      <c r="E89" s="259"/>
    </row>
    <row r="90" spans="1:5" s="252" customFormat="1" ht="15" customHeight="1">
      <c r="A90" s="266" t="s">
        <v>129</v>
      </c>
      <c r="B90" s="265"/>
      <c r="C90" s="261"/>
      <c r="D90" s="262"/>
      <c r="E90" s="259"/>
    </row>
    <row r="91" spans="1:5" s="252" customFormat="1" ht="15" customHeight="1">
      <c r="A91" s="263" t="s">
        <v>179</v>
      </c>
      <c r="B91" s="265"/>
      <c r="C91" s="261"/>
      <c r="D91" s="262"/>
      <c r="E91" s="259"/>
    </row>
    <row r="92" spans="1:5" s="252" customFormat="1" ht="15" customHeight="1">
      <c r="A92" s="263" t="s">
        <v>180</v>
      </c>
      <c r="B92" s="265"/>
      <c r="C92" s="261"/>
      <c r="D92" s="262"/>
      <c r="E92" s="259"/>
    </row>
    <row r="93" spans="1:5" s="252" customFormat="1" ht="15" customHeight="1">
      <c r="A93" s="263" t="s">
        <v>168</v>
      </c>
      <c r="B93" s="265"/>
      <c r="C93" s="261"/>
      <c r="D93" s="262"/>
      <c r="E93" s="259"/>
    </row>
    <row r="94" spans="1:5" s="252" customFormat="1" ht="15" customHeight="1">
      <c r="A94" s="263" t="s">
        <v>181</v>
      </c>
      <c r="B94" s="265"/>
      <c r="C94" s="261"/>
      <c r="D94" s="262"/>
      <c r="E94" s="259"/>
    </row>
    <row r="95" spans="1:5" s="252" customFormat="1" ht="15" customHeight="1">
      <c r="A95" s="263" t="s">
        <v>182</v>
      </c>
      <c r="B95" s="265"/>
      <c r="C95" s="261"/>
      <c r="D95" s="262"/>
      <c r="E95" s="259"/>
    </row>
    <row r="96" spans="1:5" s="252" customFormat="1" ht="15" customHeight="1">
      <c r="A96" s="263" t="s">
        <v>183</v>
      </c>
      <c r="B96" s="265"/>
      <c r="C96" s="261"/>
      <c r="D96" s="262"/>
      <c r="E96" s="259"/>
    </row>
    <row r="97" spans="1:5" s="252" customFormat="1" ht="15" customHeight="1">
      <c r="A97" s="263" t="s">
        <v>184</v>
      </c>
      <c r="B97" s="265"/>
      <c r="C97" s="261"/>
      <c r="D97" s="262"/>
      <c r="E97" s="259"/>
    </row>
    <row r="98" spans="1:5" s="252" customFormat="1" ht="15" customHeight="1">
      <c r="A98" s="266" t="s">
        <v>136</v>
      </c>
      <c r="B98" s="265"/>
      <c r="C98" s="261"/>
      <c r="D98" s="262"/>
      <c r="E98" s="259"/>
    </row>
    <row r="99" spans="1:5" s="252" customFormat="1" ht="15" customHeight="1">
      <c r="A99" s="266" t="s">
        <v>185</v>
      </c>
      <c r="B99" s="265"/>
      <c r="C99" s="261"/>
      <c r="D99" s="262"/>
      <c r="E99" s="259"/>
    </row>
    <row r="100" spans="1:5" s="252" customFormat="1" ht="15" customHeight="1">
      <c r="A100" s="269" t="s">
        <v>186</v>
      </c>
      <c r="B100" s="264">
        <v>2107</v>
      </c>
      <c r="C100" s="261">
        <v>2053</v>
      </c>
      <c r="D100" s="262">
        <f aca="true" t="shared" si="8" ref="D100:D102">C100/B100</f>
        <v>0.9743711438063598</v>
      </c>
      <c r="E100" s="259"/>
    </row>
    <row r="101" spans="1:5" s="252" customFormat="1" ht="15" customHeight="1">
      <c r="A101" s="263" t="s">
        <v>127</v>
      </c>
      <c r="B101" s="265">
        <v>1609</v>
      </c>
      <c r="C101" s="261">
        <v>1592</v>
      </c>
      <c r="D101" s="262">
        <f t="shared" si="8"/>
        <v>0.9894344313238036</v>
      </c>
      <c r="E101" s="259"/>
    </row>
    <row r="102" spans="1:5" s="252" customFormat="1" ht="15" customHeight="1">
      <c r="A102" s="263" t="s">
        <v>128</v>
      </c>
      <c r="B102" s="265">
        <v>498</v>
      </c>
      <c r="C102" s="261">
        <v>461</v>
      </c>
      <c r="D102" s="262">
        <f t="shared" si="8"/>
        <v>0.9257028112449799</v>
      </c>
      <c r="E102" s="259"/>
    </row>
    <row r="103" spans="1:5" s="252" customFormat="1" ht="15" customHeight="1">
      <c r="A103" s="263" t="s">
        <v>129</v>
      </c>
      <c r="B103" s="265"/>
      <c r="C103" s="261"/>
      <c r="D103" s="262"/>
      <c r="E103" s="259"/>
    </row>
    <row r="104" spans="1:5" s="252" customFormat="1" ht="15" customHeight="1">
      <c r="A104" s="266" t="s">
        <v>187</v>
      </c>
      <c r="B104" s="265"/>
      <c r="C104" s="261"/>
      <c r="D104" s="262"/>
      <c r="E104" s="259"/>
    </row>
    <row r="105" spans="1:5" s="252" customFormat="1" ht="15" customHeight="1">
      <c r="A105" s="266" t="s">
        <v>188</v>
      </c>
      <c r="B105" s="265"/>
      <c r="C105" s="261"/>
      <c r="D105" s="262"/>
      <c r="E105" s="259"/>
    </row>
    <row r="106" spans="1:5" s="252" customFormat="1" ht="15" customHeight="1">
      <c r="A106" s="266" t="s">
        <v>189</v>
      </c>
      <c r="B106" s="265"/>
      <c r="C106" s="261"/>
      <c r="D106" s="262"/>
      <c r="E106" s="259"/>
    </row>
    <row r="107" spans="1:5" s="252" customFormat="1" ht="15" customHeight="1">
      <c r="A107" s="263" t="s">
        <v>136</v>
      </c>
      <c r="B107" s="265"/>
      <c r="C107" s="261"/>
      <c r="D107" s="262"/>
      <c r="E107" s="259"/>
    </row>
    <row r="108" spans="1:5" s="252" customFormat="1" ht="15" customHeight="1">
      <c r="A108" s="263" t="s">
        <v>190</v>
      </c>
      <c r="B108" s="265"/>
      <c r="C108" s="261"/>
      <c r="D108" s="262"/>
      <c r="E108" s="259"/>
    </row>
    <row r="109" spans="1:5" s="252" customFormat="1" ht="15" customHeight="1">
      <c r="A109" s="259" t="s">
        <v>191</v>
      </c>
      <c r="B109" s="264">
        <v>2637</v>
      </c>
      <c r="C109" s="261">
        <v>2433</v>
      </c>
      <c r="D109" s="262">
        <f aca="true" t="shared" si="9" ref="D109:D111">C109/B109</f>
        <v>0.9226393629124005</v>
      </c>
      <c r="E109" s="259"/>
    </row>
    <row r="110" spans="1:5" s="252" customFormat="1" ht="15" customHeight="1">
      <c r="A110" s="263" t="s">
        <v>127</v>
      </c>
      <c r="B110" s="265">
        <v>772</v>
      </c>
      <c r="C110" s="261">
        <v>696</v>
      </c>
      <c r="D110" s="262">
        <f t="shared" si="9"/>
        <v>0.9015544041450777</v>
      </c>
      <c r="E110" s="259"/>
    </row>
    <row r="111" spans="1:5" s="252" customFormat="1" ht="15" customHeight="1">
      <c r="A111" s="263" t="s">
        <v>128</v>
      </c>
      <c r="B111" s="265">
        <v>1251</v>
      </c>
      <c r="C111" s="261">
        <v>1300</v>
      </c>
      <c r="D111" s="262">
        <f t="shared" si="9"/>
        <v>1.0391686650679457</v>
      </c>
      <c r="E111" s="259"/>
    </row>
    <row r="112" spans="1:5" s="252" customFormat="1" ht="15" customHeight="1">
      <c r="A112" s="263" t="s">
        <v>129</v>
      </c>
      <c r="B112" s="265"/>
      <c r="C112" s="261"/>
      <c r="D112" s="262"/>
      <c r="E112" s="259"/>
    </row>
    <row r="113" spans="1:5" s="252" customFormat="1" ht="15" customHeight="1">
      <c r="A113" s="266" t="s">
        <v>192</v>
      </c>
      <c r="B113" s="265"/>
      <c r="C113" s="261"/>
      <c r="D113" s="262"/>
      <c r="E113" s="259"/>
    </row>
    <row r="114" spans="1:5" s="252" customFormat="1" ht="15" customHeight="1">
      <c r="A114" s="266" t="s">
        <v>193</v>
      </c>
      <c r="B114" s="265"/>
      <c r="C114" s="261"/>
      <c r="D114" s="262"/>
      <c r="E114" s="259"/>
    </row>
    <row r="115" spans="1:5" s="252" customFormat="1" ht="15" customHeight="1">
      <c r="A115" s="266" t="s">
        <v>194</v>
      </c>
      <c r="B115" s="265"/>
      <c r="C115" s="261"/>
      <c r="D115" s="262"/>
      <c r="E115" s="259"/>
    </row>
    <row r="116" spans="1:5" s="252" customFormat="1" ht="15" customHeight="1">
      <c r="A116" s="263" t="s">
        <v>195</v>
      </c>
      <c r="B116" s="265"/>
      <c r="C116" s="261"/>
      <c r="D116" s="262"/>
      <c r="E116" s="259"/>
    </row>
    <row r="117" spans="1:5" s="252" customFormat="1" ht="15" customHeight="1">
      <c r="A117" s="263" t="s">
        <v>196</v>
      </c>
      <c r="B117" s="265"/>
      <c r="C117" s="261"/>
      <c r="D117" s="262"/>
      <c r="E117" s="259"/>
    </row>
    <row r="118" spans="1:5" s="252" customFormat="1" ht="15" customHeight="1">
      <c r="A118" s="263" t="s">
        <v>136</v>
      </c>
      <c r="B118" s="265">
        <v>586</v>
      </c>
      <c r="C118" s="261">
        <v>407</v>
      </c>
      <c r="D118" s="262">
        <f aca="true" t="shared" si="10" ref="D118:D120">C118/B118</f>
        <v>0.6945392491467577</v>
      </c>
      <c r="E118" s="259"/>
    </row>
    <row r="119" spans="1:5" s="252" customFormat="1" ht="15" customHeight="1">
      <c r="A119" s="266" t="s">
        <v>197</v>
      </c>
      <c r="B119" s="265">
        <v>28</v>
      </c>
      <c r="C119" s="261">
        <v>30</v>
      </c>
      <c r="D119" s="262">
        <f t="shared" si="10"/>
        <v>1.0714285714285714</v>
      </c>
      <c r="E119" s="259"/>
    </row>
    <row r="120" spans="1:5" s="252" customFormat="1" ht="15" customHeight="1">
      <c r="A120" s="266" t="s">
        <v>198</v>
      </c>
      <c r="B120" s="264">
        <v>20</v>
      </c>
      <c r="C120" s="261">
        <v>20</v>
      </c>
      <c r="D120" s="262">
        <f t="shared" si="10"/>
        <v>1</v>
      </c>
      <c r="E120" s="259"/>
    </row>
    <row r="121" spans="1:5" s="252" customFormat="1" ht="15" customHeight="1">
      <c r="A121" s="266" t="s">
        <v>127</v>
      </c>
      <c r="B121" s="265"/>
      <c r="C121" s="261"/>
      <c r="D121" s="262"/>
      <c r="E121" s="259"/>
    </row>
    <row r="122" spans="1:5" s="252" customFormat="1" ht="15" customHeight="1">
      <c r="A122" s="259" t="s">
        <v>128</v>
      </c>
      <c r="B122" s="265"/>
      <c r="C122" s="261"/>
      <c r="D122" s="262"/>
      <c r="E122" s="259"/>
    </row>
    <row r="123" spans="1:5" s="252" customFormat="1" ht="15" customHeight="1">
      <c r="A123" s="263" t="s">
        <v>129</v>
      </c>
      <c r="B123" s="265"/>
      <c r="C123" s="261"/>
      <c r="D123" s="262"/>
      <c r="E123" s="259"/>
    </row>
    <row r="124" spans="1:5" s="252" customFormat="1" ht="15" customHeight="1">
      <c r="A124" s="263" t="s">
        <v>199</v>
      </c>
      <c r="B124" s="265"/>
      <c r="C124" s="261"/>
      <c r="D124" s="262"/>
      <c r="E124" s="259"/>
    </row>
    <row r="125" spans="1:5" s="252" customFormat="1" ht="15" customHeight="1">
      <c r="A125" s="263" t="s">
        <v>200</v>
      </c>
      <c r="B125" s="265"/>
      <c r="C125" s="261"/>
      <c r="D125" s="262"/>
      <c r="E125" s="259"/>
    </row>
    <row r="126" spans="1:5" s="252" customFormat="1" ht="15" customHeight="1">
      <c r="A126" s="266" t="s">
        <v>201</v>
      </c>
      <c r="B126" s="265"/>
      <c r="C126" s="261"/>
      <c r="D126" s="262"/>
      <c r="E126" s="259"/>
    </row>
    <row r="127" spans="1:5" s="252" customFormat="1" ht="15" customHeight="1">
      <c r="A127" s="263" t="s">
        <v>202</v>
      </c>
      <c r="B127" s="265">
        <v>20</v>
      </c>
      <c r="C127" s="261">
        <v>20</v>
      </c>
      <c r="D127" s="262">
        <f>C127/B127</f>
        <v>1</v>
      </c>
      <c r="E127" s="259"/>
    </row>
    <row r="128" spans="1:5" s="252" customFormat="1" ht="15" customHeight="1">
      <c r="A128" s="263" t="s">
        <v>203</v>
      </c>
      <c r="B128" s="265"/>
      <c r="C128" s="261"/>
      <c r="D128" s="262"/>
      <c r="E128" s="259"/>
    </row>
    <row r="129" spans="1:5" s="252" customFormat="1" ht="15" customHeight="1">
      <c r="A129" s="263" t="s">
        <v>204</v>
      </c>
      <c r="B129" s="265"/>
      <c r="C129" s="261"/>
      <c r="D129" s="262"/>
      <c r="E129" s="259"/>
    </row>
    <row r="130" spans="1:5" s="252" customFormat="1" ht="15" customHeight="1">
      <c r="A130" s="263" t="s">
        <v>136</v>
      </c>
      <c r="B130" s="265"/>
      <c r="C130" s="261"/>
      <c r="D130" s="262"/>
      <c r="E130" s="259"/>
    </row>
    <row r="131" spans="1:5" s="252" customFormat="1" ht="15" customHeight="1">
      <c r="A131" s="263" t="s">
        <v>205</v>
      </c>
      <c r="B131" s="265"/>
      <c r="C131" s="261"/>
      <c r="D131" s="262"/>
      <c r="E131" s="259"/>
    </row>
    <row r="132" spans="1:5" s="252" customFormat="1" ht="15" customHeight="1">
      <c r="A132" s="263" t="s">
        <v>206</v>
      </c>
      <c r="B132" s="264"/>
      <c r="C132" s="261">
        <v>0</v>
      </c>
      <c r="D132" s="262"/>
      <c r="E132" s="259"/>
    </row>
    <row r="133" spans="1:5" s="252" customFormat="1" ht="15" customHeight="1">
      <c r="A133" s="263" t="s">
        <v>127</v>
      </c>
      <c r="B133" s="265"/>
      <c r="C133" s="261"/>
      <c r="D133" s="262"/>
      <c r="E133" s="259"/>
    </row>
    <row r="134" spans="1:5" s="252" customFormat="1" ht="15" customHeight="1">
      <c r="A134" s="263" t="s">
        <v>128</v>
      </c>
      <c r="B134" s="265"/>
      <c r="C134" s="261"/>
      <c r="D134" s="262"/>
      <c r="E134" s="259"/>
    </row>
    <row r="135" spans="1:5" s="252" customFormat="1" ht="15" customHeight="1">
      <c r="A135" s="266" t="s">
        <v>129</v>
      </c>
      <c r="B135" s="265"/>
      <c r="C135" s="261"/>
      <c r="D135" s="262"/>
      <c r="E135" s="259"/>
    </row>
    <row r="136" spans="1:5" s="252" customFormat="1" ht="15" customHeight="1">
      <c r="A136" s="266" t="s">
        <v>207</v>
      </c>
      <c r="B136" s="265"/>
      <c r="C136" s="261"/>
      <c r="D136" s="262"/>
      <c r="E136" s="259"/>
    </row>
    <row r="137" spans="1:5" s="252" customFormat="1" ht="15" customHeight="1">
      <c r="A137" s="266" t="s">
        <v>136</v>
      </c>
      <c r="B137" s="265"/>
      <c r="C137" s="261"/>
      <c r="D137" s="262"/>
      <c r="E137" s="259"/>
    </row>
    <row r="138" spans="1:5" s="252" customFormat="1" ht="15" customHeight="1">
      <c r="A138" s="259" t="s">
        <v>208</v>
      </c>
      <c r="B138" s="265"/>
      <c r="C138" s="261"/>
      <c r="D138" s="262"/>
      <c r="E138" s="259"/>
    </row>
    <row r="139" spans="1:5" s="252" customFormat="1" ht="15" customHeight="1">
      <c r="A139" s="263" t="s">
        <v>209</v>
      </c>
      <c r="B139" s="264">
        <v>5</v>
      </c>
      <c r="C139" s="261">
        <v>0</v>
      </c>
      <c r="D139" s="262">
        <f>C139/B139</f>
        <v>0</v>
      </c>
      <c r="E139" s="259"/>
    </row>
    <row r="140" spans="1:5" s="252" customFormat="1" ht="15" customHeight="1">
      <c r="A140" s="263" t="s">
        <v>127</v>
      </c>
      <c r="B140" s="265">
        <v>5</v>
      </c>
      <c r="C140" s="261"/>
      <c r="D140" s="262">
        <f>C140/B140</f>
        <v>0</v>
      </c>
      <c r="E140" s="259"/>
    </row>
    <row r="141" spans="1:5" s="252" customFormat="1" ht="15" customHeight="1">
      <c r="A141" s="266" t="s">
        <v>128</v>
      </c>
      <c r="B141" s="265"/>
      <c r="C141" s="261"/>
      <c r="D141" s="262"/>
      <c r="E141" s="259"/>
    </row>
    <row r="142" spans="1:5" s="252" customFormat="1" ht="15" customHeight="1">
      <c r="A142" s="266" t="s">
        <v>129</v>
      </c>
      <c r="B142" s="265"/>
      <c r="C142" s="261"/>
      <c r="D142" s="262"/>
      <c r="E142" s="259"/>
    </row>
    <row r="143" spans="1:5" s="252" customFormat="1" ht="15" customHeight="1">
      <c r="A143" s="266" t="s">
        <v>210</v>
      </c>
      <c r="B143" s="265"/>
      <c r="C143" s="261"/>
      <c r="D143" s="262"/>
      <c r="E143" s="259"/>
    </row>
    <row r="144" spans="1:5" s="252" customFormat="1" ht="15" customHeight="1">
      <c r="A144" s="259" t="s">
        <v>211</v>
      </c>
      <c r="B144" s="265"/>
      <c r="C144" s="261"/>
      <c r="D144" s="262"/>
      <c r="E144" s="259"/>
    </row>
    <row r="145" spans="1:5" s="252" customFormat="1" ht="15" customHeight="1">
      <c r="A145" s="263" t="s">
        <v>136</v>
      </c>
      <c r="B145" s="265"/>
      <c r="C145" s="261"/>
      <c r="D145" s="262"/>
      <c r="E145" s="259"/>
    </row>
    <row r="146" spans="1:5" s="252" customFormat="1" ht="15" customHeight="1">
      <c r="A146" s="263" t="s">
        <v>212</v>
      </c>
      <c r="B146" s="265"/>
      <c r="C146" s="261"/>
      <c r="D146" s="262"/>
      <c r="E146" s="259"/>
    </row>
    <row r="147" spans="1:5" s="252" customFormat="1" ht="15" customHeight="1">
      <c r="A147" s="266" t="s">
        <v>213</v>
      </c>
      <c r="B147" s="264">
        <v>364</v>
      </c>
      <c r="C147" s="261">
        <v>368</v>
      </c>
      <c r="D147" s="262">
        <f aca="true" t="shared" si="11" ref="D147:D155">C147/B147</f>
        <v>1.010989010989011</v>
      </c>
      <c r="E147" s="259"/>
    </row>
    <row r="148" spans="1:5" s="252" customFormat="1" ht="15" customHeight="1">
      <c r="A148" s="266" t="s">
        <v>127</v>
      </c>
      <c r="B148" s="265"/>
      <c r="C148" s="261"/>
      <c r="D148" s="262"/>
      <c r="E148" s="259"/>
    </row>
    <row r="149" spans="1:5" s="252" customFormat="1" ht="15" customHeight="1">
      <c r="A149" s="266" t="s">
        <v>128</v>
      </c>
      <c r="B149" s="265">
        <v>10</v>
      </c>
      <c r="C149" s="261"/>
      <c r="D149" s="262">
        <f t="shared" si="11"/>
        <v>0</v>
      </c>
      <c r="E149" s="259"/>
    </row>
    <row r="150" spans="1:5" s="252" customFormat="1" ht="15" customHeight="1">
      <c r="A150" s="263" t="s">
        <v>129</v>
      </c>
      <c r="B150" s="265"/>
      <c r="C150" s="261"/>
      <c r="D150" s="262"/>
      <c r="E150" s="259"/>
    </row>
    <row r="151" spans="1:5" s="252" customFormat="1" ht="15" customHeight="1">
      <c r="A151" s="267" t="s">
        <v>214</v>
      </c>
      <c r="B151" s="265">
        <v>220</v>
      </c>
      <c r="C151" s="261">
        <v>242</v>
      </c>
      <c r="D151" s="262">
        <f t="shared" si="11"/>
        <v>1.1</v>
      </c>
      <c r="E151" s="259"/>
    </row>
    <row r="152" spans="1:5" s="252" customFormat="1" ht="15" customHeight="1">
      <c r="A152" s="263" t="s">
        <v>215</v>
      </c>
      <c r="B152" s="265">
        <v>134</v>
      </c>
      <c r="C152" s="261">
        <v>126</v>
      </c>
      <c r="D152" s="262">
        <f t="shared" si="11"/>
        <v>0.9402985074626866</v>
      </c>
      <c r="E152" s="259"/>
    </row>
    <row r="153" spans="1:5" s="252" customFormat="1" ht="15" customHeight="1">
      <c r="A153" s="266" t="s">
        <v>216</v>
      </c>
      <c r="B153" s="264">
        <v>138</v>
      </c>
      <c r="C153" s="261">
        <v>135</v>
      </c>
      <c r="D153" s="262">
        <f t="shared" si="11"/>
        <v>0.9782608695652174</v>
      </c>
      <c r="E153" s="259"/>
    </row>
    <row r="154" spans="1:5" s="252" customFormat="1" ht="15" customHeight="1">
      <c r="A154" s="266" t="s">
        <v>127</v>
      </c>
      <c r="B154" s="265">
        <v>78</v>
      </c>
      <c r="C154" s="261">
        <v>89</v>
      </c>
      <c r="D154" s="262">
        <f t="shared" si="11"/>
        <v>1.141025641025641</v>
      </c>
      <c r="E154" s="259"/>
    </row>
    <row r="155" spans="1:5" s="252" customFormat="1" ht="15" customHeight="1">
      <c r="A155" s="266" t="s">
        <v>128</v>
      </c>
      <c r="B155" s="265">
        <v>56</v>
      </c>
      <c r="C155" s="261">
        <v>46</v>
      </c>
      <c r="D155" s="262">
        <f t="shared" si="11"/>
        <v>0.8214285714285714</v>
      </c>
      <c r="E155" s="259"/>
    </row>
    <row r="156" spans="1:5" s="252" customFormat="1" ht="15" customHeight="1">
      <c r="A156" s="259" t="s">
        <v>129</v>
      </c>
      <c r="B156" s="265"/>
      <c r="C156" s="261"/>
      <c r="D156" s="262"/>
      <c r="E156" s="259"/>
    </row>
    <row r="157" spans="1:5" s="252" customFormat="1" ht="15" customHeight="1">
      <c r="A157" s="263" t="s">
        <v>141</v>
      </c>
      <c r="B157" s="270"/>
      <c r="C157" s="271"/>
      <c r="D157" s="262"/>
      <c r="E157" s="259"/>
    </row>
    <row r="158" spans="1:5" s="252" customFormat="1" ht="15" customHeight="1">
      <c r="A158" s="263" t="s">
        <v>136</v>
      </c>
      <c r="B158" s="265"/>
      <c r="C158" s="261"/>
      <c r="D158" s="262"/>
      <c r="E158" s="259"/>
    </row>
    <row r="159" spans="1:5" s="252" customFormat="1" ht="15" customHeight="1">
      <c r="A159" s="263" t="s">
        <v>217</v>
      </c>
      <c r="B159" s="265">
        <v>4</v>
      </c>
      <c r="C159" s="261"/>
      <c r="D159" s="262">
        <f aca="true" t="shared" si="12" ref="D159:D162">C159/B159</f>
        <v>0</v>
      </c>
      <c r="E159" s="259"/>
    </row>
    <row r="160" spans="1:5" s="252" customFormat="1" ht="15" customHeight="1">
      <c r="A160" s="266" t="s">
        <v>218</v>
      </c>
      <c r="B160" s="264">
        <v>541</v>
      </c>
      <c r="C160" s="261">
        <v>682</v>
      </c>
      <c r="D160" s="262">
        <f t="shared" si="12"/>
        <v>1.2606284658040665</v>
      </c>
      <c r="E160" s="259"/>
    </row>
    <row r="161" spans="1:5" s="252" customFormat="1" ht="15" customHeight="1">
      <c r="A161" s="266" t="s">
        <v>127</v>
      </c>
      <c r="B161" s="265">
        <v>143</v>
      </c>
      <c r="C161" s="261">
        <v>239</v>
      </c>
      <c r="D161" s="262">
        <f t="shared" si="12"/>
        <v>1.6713286713286712</v>
      </c>
      <c r="E161" s="259"/>
    </row>
    <row r="162" spans="1:5" s="252" customFormat="1" ht="15" customHeight="1">
      <c r="A162" s="266" t="s">
        <v>128</v>
      </c>
      <c r="B162" s="265">
        <v>398</v>
      </c>
      <c r="C162" s="261">
        <v>443</v>
      </c>
      <c r="D162" s="262">
        <f t="shared" si="12"/>
        <v>1.1130653266331658</v>
      </c>
      <c r="E162" s="259"/>
    </row>
    <row r="163" spans="1:5" s="252" customFormat="1" ht="15" customHeight="1">
      <c r="A163" s="263" t="s">
        <v>129</v>
      </c>
      <c r="B163" s="265"/>
      <c r="C163" s="261"/>
      <c r="D163" s="262"/>
      <c r="E163" s="259"/>
    </row>
    <row r="164" spans="1:5" s="252" customFormat="1" ht="15" customHeight="1">
      <c r="A164" s="263" t="s">
        <v>219</v>
      </c>
      <c r="B164" s="265"/>
      <c r="C164" s="261"/>
      <c r="D164" s="262"/>
      <c r="E164" s="259"/>
    </row>
    <row r="165" spans="1:5" s="252" customFormat="1" ht="15" customHeight="1">
      <c r="A165" s="266" t="s">
        <v>136</v>
      </c>
      <c r="B165" s="265"/>
      <c r="C165" s="261"/>
      <c r="D165" s="262"/>
      <c r="E165" s="259"/>
    </row>
    <row r="166" spans="1:5" s="252" customFormat="1" ht="15" customHeight="1">
      <c r="A166" s="266" t="s">
        <v>220</v>
      </c>
      <c r="B166" s="265"/>
      <c r="C166" s="261"/>
      <c r="D166" s="262"/>
      <c r="E166" s="259"/>
    </row>
    <row r="167" spans="1:5" s="252" customFormat="1" ht="15" customHeight="1">
      <c r="A167" s="266" t="s">
        <v>221</v>
      </c>
      <c r="B167" s="264">
        <v>2809</v>
      </c>
      <c r="C167" s="261">
        <v>3581</v>
      </c>
      <c r="D167" s="262">
        <f aca="true" t="shared" si="13" ref="D167:D169">C167/B167</f>
        <v>1.2748309006763974</v>
      </c>
      <c r="E167" s="259"/>
    </row>
    <row r="168" spans="1:5" s="252" customFormat="1" ht="15" customHeight="1">
      <c r="A168" s="266" t="s">
        <v>127</v>
      </c>
      <c r="B168" s="265">
        <v>1553</v>
      </c>
      <c r="C168" s="261">
        <v>2223</v>
      </c>
      <c r="D168" s="262">
        <f t="shared" si="13"/>
        <v>1.4314230521571152</v>
      </c>
      <c r="E168" s="259"/>
    </row>
    <row r="169" spans="1:5" s="252" customFormat="1" ht="15" customHeight="1">
      <c r="A169" s="263" t="s">
        <v>128</v>
      </c>
      <c r="B169" s="265">
        <v>1124</v>
      </c>
      <c r="C169" s="261">
        <v>1200</v>
      </c>
      <c r="D169" s="262">
        <f t="shared" si="13"/>
        <v>1.0676156583629892</v>
      </c>
      <c r="E169" s="259"/>
    </row>
    <row r="170" spans="1:5" s="252" customFormat="1" ht="15" customHeight="1">
      <c r="A170" s="263" t="s">
        <v>129</v>
      </c>
      <c r="B170" s="265"/>
      <c r="C170" s="261"/>
      <c r="D170" s="262"/>
      <c r="E170" s="259"/>
    </row>
    <row r="171" spans="1:5" s="252" customFormat="1" ht="15" customHeight="1">
      <c r="A171" s="263" t="s">
        <v>222</v>
      </c>
      <c r="B171" s="265"/>
      <c r="C171" s="261"/>
      <c r="D171" s="262"/>
      <c r="E171" s="259"/>
    </row>
    <row r="172" spans="1:5" s="252" customFormat="1" ht="15" customHeight="1">
      <c r="A172" s="266" t="s">
        <v>136</v>
      </c>
      <c r="B172" s="265">
        <v>132</v>
      </c>
      <c r="C172" s="261">
        <v>158</v>
      </c>
      <c r="D172" s="262">
        <f aca="true" t="shared" si="14" ref="D172:D176">C172/B172</f>
        <v>1.196969696969697</v>
      </c>
      <c r="E172" s="259"/>
    </row>
    <row r="173" spans="1:5" s="252" customFormat="1" ht="15" customHeight="1">
      <c r="A173" s="266" t="s">
        <v>223</v>
      </c>
      <c r="B173" s="265"/>
      <c r="C173" s="261"/>
      <c r="D173" s="262"/>
      <c r="E173" s="259"/>
    </row>
    <row r="174" spans="1:5" s="252" customFormat="1" ht="15" customHeight="1">
      <c r="A174" s="266" t="s">
        <v>224</v>
      </c>
      <c r="B174" s="264">
        <v>1524</v>
      </c>
      <c r="C174" s="261">
        <v>1040</v>
      </c>
      <c r="D174" s="262">
        <f t="shared" si="14"/>
        <v>0.6824146981627297</v>
      </c>
      <c r="E174" s="259"/>
    </row>
    <row r="175" spans="1:5" s="252" customFormat="1" ht="15" customHeight="1">
      <c r="A175" s="263" t="s">
        <v>127</v>
      </c>
      <c r="B175" s="265">
        <v>422</v>
      </c>
      <c r="C175" s="261">
        <v>428</v>
      </c>
      <c r="D175" s="262">
        <f t="shared" si="14"/>
        <v>1.014218009478673</v>
      </c>
      <c r="E175" s="259"/>
    </row>
    <row r="176" spans="1:5" s="252" customFormat="1" ht="15" customHeight="1">
      <c r="A176" s="263" t="s">
        <v>128</v>
      </c>
      <c r="B176" s="265">
        <v>763</v>
      </c>
      <c r="C176" s="261">
        <v>293</v>
      </c>
      <c r="D176" s="262">
        <f t="shared" si="14"/>
        <v>0.3840104849279161</v>
      </c>
      <c r="E176" s="259"/>
    </row>
    <row r="177" spans="1:5" s="252" customFormat="1" ht="15" customHeight="1">
      <c r="A177" s="263" t="s">
        <v>129</v>
      </c>
      <c r="B177" s="265"/>
      <c r="C177" s="261"/>
      <c r="D177" s="262"/>
      <c r="E177" s="259"/>
    </row>
    <row r="178" spans="1:5" s="252" customFormat="1" ht="15" customHeight="1">
      <c r="A178" s="263" t="s">
        <v>225</v>
      </c>
      <c r="B178" s="265"/>
      <c r="C178" s="261"/>
      <c r="D178" s="262"/>
      <c r="E178" s="259"/>
    </row>
    <row r="179" spans="1:5" s="252" customFormat="1" ht="15" customHeight="1">
      <c r="A179" s="263" t="s">
        <v>136</v>
      </c>
      <c r="B179" s="265">
        <v>329</v>
      </c>
      <c r="C179" s="261">
        <v>319</v>
      </c>
      <c r="D179" s="262">
        <f aca="true" t="shared" si="15" ref="D179:D183">C179/B179</f>
        <v>0.9696048632218845</v>
      </c>
      <c r="E179" s="259"/>
    </row>
    <row r="180" spans="1:5" s="252" customFormat="1" ht="15" customHeight="1">
      <c r="A180" s="266" t="s">
        <v>226</v>
      </c>
      <c r="B180" s="265">
        <v>10</v>
      </c>
      <c r="C180" s="261"/>
      <c r="D180" s="262">
        <f t="shared" si="15"/>
        <v>0</v>
      </c>
      <c r="E180" s="259"/>
    </row>
    <row r="181" spans="1:5" s="252" customFormat="1" ht="15" customHeight="1">
      <c r="A181" s="266" t="s">
        <v>227</v>
      </c>
      <c r="B181" s="264">
        <v>1550</v>
      </c>
      <c r="C181" s="261">
        <v>1615</v>
      </c>
      <c r="D181" s="262">
        <f t="shared" si="15"/>
        <v>1.0419354838709678</v>
      </c>
      <c r="E181" s="259"/>
    </row>
    <row r="182" spans="1:5" s="252" customFormat="1" ht="15" customHeight="1">
      <c r="A182" s="259" t="s">
        <v>127</v>
      </c>
      <c r="B182" s="265">
        <v>327</v>
      </c>
      <c r="C182" s="261">
        <v>315</v>
      </c>
      <c r="D182" s="262">
        <f t="shared" si="15"/>
        <v>0.963302752293578</v>
      </c>
      <c r="E182" s="259"/>
    </row>
    <row r="183" spans="1:5" s="252" customFormat="1" ht="15" customHeight="1">
      <c r="A183" s="263" t="s">
        <v>128</v>
      </c>
      <c r="B183" s="265">
        <v>1223</v>
      </c>
      <c r="C183" s="261">
        <v>1300</v>
      </c>
      <c r="D183" s="262">
        <f t="shared" si="15"/>
        <v>1.062959934587081</v>
      </c>
      <c r="E183" s="259"/>
    </row>
    <row r="184" spans="1:5" s="252" customFormat="1" ht="15" customHeight="1">
      <c r="A184" s="263" t="s">
        <v>129</v>
      </c>
      <c r="B184" s="265"/>
      <c r="C184" s="261"/>
      <c r="D184" s="262"/>
      <c r="E184" s="259"/>
    </row>
    <row r="185" spans="1:5" s="252" customFormat="1" ht="15" customHeight="1">
      <c r="A185" s="263" t="s">
        <v>228</v>
      </c>
      <c r="B185" s="265"/>
      <c r="C185" s="261"/>
      <c r="D185" s="262"/>
      <c r="E185" s="259"/>
    </row>
    <row r="186" spans="1:5" s="252" customFormat="1" ht="15" customHeight="1">
      <c r="A186" s="263" t="s">
        <v>136</v>
      </c>
      <c r="B186" s="265"/>
      <c r="C186" s="261"/>
      <c r="D186" s="262"/>
      <c r="E186" s="259"/>
    </row>
    <row r="187" spans="1:5" s="252" customFormat="1" ht="15" customHeight="1">
      <c r="A187" s="266" t="s">
        <v>229</v>
      </c>
      <c r="B187" s="265"/>
      <c r="C187" s="261"/>
      <c r="D187" s="262"/>
      <c r="E187" s="259"/>
    </row>
    <row r="188" spans="1:5" s="252" customFormat="1" ht="15" customHeight="1">
      <c r="A188" s="266" t="s">
        <v>230</v>
      </c>
      <c r="B188" s="264">
        <v>248</v>
      </c>
      <c r="C188" s="261">
        <v>222</v>
      </c>
      <c r="D188" s="262">
        <f aca="true" t="shared" si="16" ref="D188:D190">C188/B188</f>
        <v>0.8951612903225806</v>
      </c>
      <c r="E188" s="259"/>
    </row>
    <row r="189" spans="1:5" s="252" customFormat="1" ht="15" customHeight="1">
      <c r="A189" s="266" t="s">
        <v>127</v>
      </c>
      <c r="B189" s="265">
        <v>148</v>
      </c>
      <c r="C189" s="261">
        <v>154</v>
      </c>
      <c r="D189" s="262">
        <f t="shared" si="16"/>
        <v>1.0405405405405406</v>
      </c>
      <c r="E189" s="259"/>
    </row>
    <row r="190" spans="1:5" s="252" customFormat="1" ht="15" customHeight="1">
      <c r="A190" s="263" t="s">
        <v>128</v>
      </c>
      <c r="B190" s="265">
        <v>100</v>
      </c>
      <c r="C190" s="261">
        <v>68</v>
      </c>
      <c r="D190" s="262">
        <f t="shared" si="16"/>
        <v>0.68</v>
      </c>
      <c r="E190" s="259"/>
    </row>
    <row r="191" spans="1:5" s="252" customFormat="1" ht="15" customHeight="1">
      <c r="A191" s="263" t="s">
        <v>129</v>
      </c>
      <c r="B191" s="265"/>
      <c r="C191" s="261"/>
      <c r="D191" s="262"/>
      <c r="E191" s="259"/>
    </row>
    <row r="192" spans="1:5" s="252" customFormat="1" ht="15" customHeight="1">
      <c r="A192" s="263" t="s">
        <v>231</v>
      </c>
      <c r="B192" s="265"/>
      <c r="C192" s="261"/>
      <c r="D192" s="262"/>
      <c r="E192" s="259"/>
    </row>
    <row r="193" spans="1:5" s="252" customFormat="1" ht="15" customHeight="1">
      <c r="A193" s="263" t="s">
        <v>232</v>
      </c>
      <c r="B193" s="265"/>
      <c r="C193" s="261"/>
      <c r="D193" s="262"/>
      <c r="E193" s="259"/>
    </row>
    <row r="194" spans="1:5" s="252" customFormat="1" ht="15" customHeight="1">
      <c r="A194" s="263" t="s">
        <v>136</v>
      </c>
      <c r="B194" s="270"/>
      <c r="C194" s="271"/>
      <c r="D194" s="262"/>
      <c r="E194" s="272"/>
    </row>
    <row r="195" spans="1:5" s="252" customFormat="1" ht="15" customHeight="1">
      <c r="A195" s="266" t="s">
        <v>233</v>
      </c>
      <c r="B195" s="270"/>
      <c r="C195" s="271"/>
      <c r="D195" s="262"/>
      <c r="E195" s="272"/>
    </row>
    <row r="196" spans="1:5" s="252" customFormat="1" ht="15" customHeight="1">
      <c r="A196" s="266" t="s">
        <v>234</v>
      </c>
      <c r="B196" s="264"/>
      <c r="C196" s="261">
        <v>0</v>
      </c>
      <c r="D196" s="262"/>
      <c r="E196" s="272"/>
    </row>
    <row r="197" spans="1:5" s="252" customFormat="1" ht="15" customHeight="1">
      <c r="A197" s="266" t="s">
        <v>127</v>
      </c>
      <c r="B197" s="265"/>
      <c r="C197" s="261"/>
      <c r="D197" s="262"/>
      <c r="E197" s="259"/>
    </row>
    <row r="198" spans="1:5" s="252" customFormat="1" ht="15" customHeight="1">
      <c r="A198" s="259" t="s">
        <v>128</v>
      </c>
      <c r="B198" s="265"/>
      <c r="C198" s="261"/>
      <c r="D198" s="262"/>
      <c r="E198" s="259"/>
    </row>
    <row r="199" spans="1:5" s="252" customFormat="1" ht="15" customHeight="1">
      <c r="A199" s="263" t="s">
        <v>129</v>
      </c>
      <c r="B199" s="273"/>
      <c r="C199" s="274"/>
      <c r="D199" s="262"/>
      <c r="E199" s="259"/>
    </row>
    <row r="200" spans="1:5" s="252" customFormat="1" ht="15" customHeight="1">
      <c r="A200" s="263" t="s">
        <v>136</v>
      </c>
      <c r="B200" s="273"/>
      <c r="C200" s="274"/>
      <c r="D200" s="262"/>
      <c r="E200" s="259"/>
    </row>
    <row r="201" spans="1:5" s="252" customFormat="1" ht="15" customHeight="1">
      <c r="A201" s="263" t="s">
        <v>235</v>
      </c>
      <c r="B201" s="273"/>
      <c r="C201" s="274"/>
      <c r="D201" s="262"/>
      <c r="E201" s="259"/>
    </row>
    <row r="202" spans="1:5" s="252" customFormat="1" ht="15" customHeight="1">
      <c r="A202" s="266" t="s">
        <v>236</v>
      </c>
      <c r="B202" s="264">
        <v>47</v>
      </c>
      <c r="C202" s="275">
        <v>50</v>
      </c>
      <c r="D202" s="262">
        <f>C202/B202</f>
        <v>1.0638297872340425</v>
      </c>
      <c r="E202" s="259"/>
    </row>
    <row r="203" spans="1:5" s="252" customFormat="1" ht="15" customHeight="1">
      <c r="A203" s="266" t="s">
        <v>127</v>
      </c>
      <c r="B203" s="273"/>
      <c r="C203" s="276"/>
      <c r="D203" s="262"/>
      <c r="E203" s="259"/>
    </row>
    <row r="204" spans="1:5" s="252" customFormat="1" ht="15" customHeight="1">
      <c r="A204" s="266" t="s">
        <v>128</v>
      </c>
      <c r="B204" s="273">
        <v>47</v>
      </c>
      <c r="C204" s="276">
        <v>50</v>
      </c>
      <c r="D204" s="262">
        <f aca="true" t="shared" si="17" ref="D204:D210">C204/B204</f>
        <v>1.0638297872340425</v>
      </c>
      <c r="E204" s="259"/>
    </row>
    <row r="205" spans="1:5" s="252" customFormat="1" ht="15" customHeight="1">
      <c r="A205" s="263" t="s">
        <v>129</v>
      </c>
      <c r="B205" s="273"/>
      <c r="C205" s="276"/>
      <c r="D205" s="262"/>
      <c r="E205" s="259"/>
    </row>
    <row r="206" spans="1:5" s="252" customFormat="1" ht="15" customHeight="1">
      <c r="A206" s="263" t="s">
        <v>136</v>
      </c>
      <c r="B206" s="273"/>
      <c r="C206" s="276"/>
      <c r="D206" s="262"/>
      <c r="E206" s="259"/>
    </row>
    <row r="207" spans="1:5" s="252" customFormat="1" ht="15" customHeight="1">
      <c r="A207" s="263" t="s">
        <v>237</v>
      </c>
      <c r="B207" s="273"/>
      <c r="C207" s="276"/>
      <c r="D207" s="262"/>
      <c r="E207" s="259"/>
    </row>
    <row r="208" spans="1:5" s="252" customFormat="1" ht="15" customHeight="1">
      <c r="A208" s="263" t="s">
        <v>238</v>
      </c>
      <c r="B208" s="264">
        <v>248</v>
      </c>
      <c r="C208" s="261">
        <v>248</v>
      </c>
      <c r="D208" s="262">
        <f t="shared" si="17"/>
        <v>1</v>
      </c>
      <c r="E208" s="259"/>
    </row>
    <row r="209" spans="1:5" s="252" customFormat="1" ht="15" customHeight="1">
      <c r="A209" s="263" t="s">
        <v>127</v>
      </c>
      <c r="B209" s="273">
        <v>241</v>
      </c>
      <c r="C209" s="276">
        <v>108</v>
      </c>
      <c r="D209" s="262">
        <f t="shared" si="17"/>
        <v>0.44813278008298757</v>
      </c>
      <c r="E209" s="259"/>
    </row>
    <row r="210" spans="1:5" s="252" customFormat="1" ht="15" customHeight="1">
      <c r="A210" s="263" t="s">
        <v>128</v>
      </c>
      <c r="B210" s="273">
        <v>7</v>
      </c>
      <c r="C210" s="276">
        <v>140</v>
      </c>
      <c r="D210" s="262">
        <f t="shared" si="17"/>
        <v>20</v>
      </c>
      <c r="E210" s="259"/>
    </row>
    <row r="211" spans="1:5" s="252" customFormat="1" ht="15" customHeight="1">
      <c r="A211" s="263" t="s">
        <v>129</v>
      </c>
      <c r="B211" s="273"/>
      <c r="C211" s="274"/>
      <c r="D211" s="262"/>
      <c r="E211" s="259"/>
    </row>
    <row r="212" spans="1:5" s="252" customFormat="1" ht="15" customHeight="1">
      <c r="A212" s="263" t="s">
        <v>239</v>
      </c>
      <c r="B212" s="273"/>
      <c r="C212" s="274"/>
      <c r="D212" s="262"/>
      <c r="E212" s="259"/>
    </row>
    <row r="213" spans="1:5" s="252" customFormat="1" ht="15" customHeight="1">
      <c r="A213" s="263" t="s">
        <v>136</v>
      </c>
      <c r="B213" s="273"/>
      <c r="C213" s="274"/>
      <c r="D213" s="262"/>
      <c r="E213" s="259"/>
    </row>
    <row r="214" spans="1:5" s="252" customFormat="1" ht="15" customHeight="1">
      <c r="A214" s="263" t="s">
        <v>240</v>
      </c>
      <c r="B214" s="273"/>
      <c r="C214" s="274"/>
      <c r="D214" s="262"/>
      <c r="E214" s="259"/>
    </row>
    <row r="215" spans="1:5" s="252" customFormat="1" ht="15" customHeight="1">
      <c r="A215" s="263" t="s">
        <v>241</v>
      </c>
      <c r="B215" s="264">
        <v>2842</v>
      </c>
      <c r="C215" s="275">
        <v>2669</v>
      </c>
      <c r="D215" s="262">
        <f aca="true" t="shared" si="18" ref="D215:D217">C215/B215</f>
        <v>0.9391273750879662</v>
      </c>
      <c r="E215" s="259"/>
    </row>
    <row r="216" spans="1:5" s="252" customFormat="1" ht="15" customHeight="1">
      <c r="A216" s="263" t="s">
        <v>127</v>
      </c>
      <c r="B216" s="265">
        <v>2106</v>
      </c>
      <c r="C216" s="261">
        <v>1949</v>
      </c>
      <c r="D216" s="262">
        <f t="shared" si="18"/>
        <v>0.9254510921177588</v>
      </c>
      <c r="E216" s="259"/>
    </row>
    <row r="217" spans="1:5" s="252" customFormat="1" ht="15" customHeight="1">
      <c r="A217" s="263" t="s">
        <v>128</v>
      </c>
      <c r="B217" s="265">
        <v>685</v>
      </c>
      <c r="C217" s="261">
        <v>680</v>
      </c>
      <c r="D217" s="262">
        <f t="shared" si="18"/>
        <v>0.9927007299270073</v>
      </c>
      <c r="E217" s="259"/>
    </row>
    <row r="218" spans="1:5" s="252" customFormat="1" ht="15" customHeight="1">
      <c r="A218" s="263" t="s">
        <v>129</v>
      </c>
      <c r="B218" s="265"/>
      <c r="C218" s="261"/>
      <c r="D218" s="262"/>
      <c r="E218" s="259"/>
    </row>
    <row r="219" spans="1:5" s="252" customFormat="1" ht="15" customHeight="1">
      <c r="A219" s="263" t="s">
        <v>242</v>
      </c>
      <c r="B219" s="265"/>
      <c r="C219" s="261"/>
      <c r="D219" s="262"/>
      <c r="E219" s="259"/>
    </row>
    <row r="220" spans="1:5" s="252" customFormat="1" ht="15" customHeight="1">
      <c r="A220" s="263" t="s">
        <v>243</v>
      </c>
      <c r="B220" s="265"/>
      <c r="C220" s="261"/>
      <c r="D220" s="262"/>
      <c r="E220" s="259"/>
    </row>
    <row r="221" spans="1:5" s="252" customFormat="1" ht="15" customHeight="1">
      <c r="A221" s="263" t="s">
        <v>168</v>
      </c>
      <c r="B221" s="265"/>
      <c r="C221" s="261"/>
      <c r="D221" s="262"/>
      <c r="E221" s="259"/>
    </row>
    <row r="222" spans="1:5" s="252" customFormat="1" ht="15" customHeight="1">
      <c r="A222" s="263" t="s">
        <v>244</v>
      </c>
      <c r="B222" s="265"/>
      <c r="C222" s="261"/>
      <c r="D222" s="262"/>
      <c r="E222" s="259"/>
    </row>
    <row r="223" spans="1:5" s="252" customFormat="1" ht="15" customHeight="1">
      <c r="A223" s="263" t="s">
        <v>245</v>
      </c>
      <c r="B223" s="265">
        <v>2</v>
      </c>
      <c r="C223" s="261"/>
      <c r="D223" s="262">
        <f>C223/B223</f>
        <v>0</v>
      </c>
      <c r="E223" s="259"/>
    </row>
    <row r="224" spans="1:5" s="252" customFormat="1" ht="15" customHeight="1">
      <c r="A224" s="263" t="s">
        <v>246</v>
      </c>
      <c r="B224" s="265"/>
      <c r="C224" s="261"/>
      <c r="D224" s="262"/>
      <c r="E224" s="259"/>
    </row>
    <row r="225" spans="1:5" s="252" customFormat="1" ht="15" customHeight="1">
      <c r="A225" s="263" t="s">
        <v>247</v>
      </c>
      <c r="B225" s="265"/>
      <c r="C225" s="261"/>
      <c r="D225" s="262"/>
      <c r="E225" s="259"/>
    </row>
    <row r="226" spans="1:5" s="252" customFormat="1" ht="15" customHeight="1">
      <c r="A226" s="263" t="s">
        <v>248</v>
      </c>
      <c r="B226" s="265"/>
      <c r="C226" s="261"/>
      <c r="D226" s="262"/>
      <c r="E226" s="259"/>
    </row>
    <row r="227" spans="1:5" s="252" customFormat="1" ht="15" customHeight="1">
      <c r="A227" s="263" t="s">
        <v>249</v>
      </c>
      <c r="B227" s="265">
        <v>3</v>
      </c>
      <c r="C227" s="261"/>
      <c r="D227" s="262">
        <f aca="true" t="shared" si="19" ref="D227:D230">C227/B227</f>
        <v>0</v>
      </c>
      <c r="E227" s="259"/>
    </row>
    <row r="228" spans="1:5" s="252" customFormat="1" ht="15" customHeight="1">
      <c r="A228" s="263" t="s">
        <v>136</v>
      </c>
      <c r="B228" s="265"/>
      <c r="C228" s="261"/>
      <c r="D228" s="262"/>
      <c r="E228" s="259"/>
    </row>
    <row r="229" spans="1:5" s="252" customFormat="1" ht="15" customHeight="1">
      <c r="A229" s="263" t="s">
        <v>250</v>
      </c>
      <c r="B229" s="265">
        <v>46</v>
      </c>
      <c r="C229" s="261">
        <v>40</v>
      </c>
      <c r="D229" s="262">
        <f t="shared" si="19"/>
        <v>0.8695652173913043</v>
      </c>
      <c r="E229" s="259"/>
    </row>
    <row r="230" spans="1:5" s="252" customFormat="1" ht="15" customHeight="1">
      <c r="A230" s="263" t="s">
        <v>251</v>
      </c>
      <c r="B230" s="264"/>
      <c r="C230" s="261">
        <v>410</v>
      </c>
      <c r="D230" s="262" t="e">
        <f t="shared" si="19"/>
        <v>#DIV/0!</v>
      </c>
      <c r="E230" s="259"/>
    </row>
    <row r="231" spans="1:5" s="252" customFormat="1" ht="15" customHeight="1">
      <c r="A231" s="266" t="s">
        <v>252</v>
      </c>
      <c r="B231" s="265"/>
      <c r="C231" s="261"/>
      <c r="D231" s="262"/>
      <c r="E231" s="259"/>
    </row>
    <row r="232" spans="1:5" s="252" customFormat="1" ht="15" customHeight="1">
      <c r="A232" s="266" t="s">
        <v>253</v>
      </c>
      <c r="B232" s="265">
        <v>411</v>
      </c>
      <c r="C232" s="261">
        <v>410</v>
      </c>
      <c r="D232" s="262">
        <f>C232/B232</f>
        <v>0.9975669099756691</v>
      </c>
      <c r="E232" s="259"/>
    </row>
    <row r="233" spans="1:5" s="252" customFormat="1" ht="15" customHeight="1">
      <c r="A233" s="259" t="s">
        <v>254</v>
      </c>
      <c r="B233" s="260"/>
      <c r="C233" s="261">
        <v>0</v>
      </c>
      <c r="D233" s="262"/>
      <c r="E233" s="259"/>
    </row>
    <row r="234" spans="1:5" s="252" customFormat="1" ht="15" customHeight="1">
      <c r="A234" s="263" t="s">
        <v>255</v>
      </c>
      <c r="B234" s="265"/>
      <c r="C234" s="261"/>
      <c r="D234" s="262"/>
      <c r="E234" s="259"/>
    </row>
    <row r="235" spans="1:5" s="252" customFormat="1" ht="15" customHeight="1">
      <c r="A235" s="263" t="s">
        <v>256</v>
      </c>
      <c r="B235" s="265"/>
      <c r="C235" s="261"/>
      <c r="D235" s="262"/>
      <c r="E235" s="259"/>
    </row>
    <row r="236" spans="1:5" s="252" customFormat="1" ht="15" customHeight="1">
      <c r="A236" s="263" t="s">
        <v>257</v>
      </c>
      <c r="B236" s="265"/>
      <c r="C236" s="261"/>
      <c r="D236" s="262"/>
      <c r="E236" s="259"/>
    </row>
    <row r="237" spans="1:5" s="252" customFormat="1" ht="15" customHeight="1">
      <c r="A237" s="259" t="s">
        <v>258</v>
      </c>
      <c r="B237" s="260">
        <v>363</v>
      </c>
      <c r="C237" s="261">
        <v>340</v>
      </c>
      <c r="D237" s="262">
        <f aca="true" t="shared" si="20" ref="D237:D241">C237/B237</f>
        <v>0.9366391184573003</v>
      </c>
      <c r="E237" s="259"/>
    </row>
    <row r="238" spans="1:5" s="252" customFormat="1" ht="15" customHeight="1">
      <c r="A238" s="266" t="s">
        <v>259</v>
      </c>
      <c r="B238" s="260">
        <v>363</v>
      </c>
      <c r="C238" s="261">
        <v>340</v>
      </c>
      <c r="D238" s="262">
        <f t="shared" si="20"/>
        <v>0.9366391184573003</v>
      </c>
      <c r="E238" s="259"/>
    </row>
    <row r="239" spans="1:5" s="252" customFormat="1" ht="15" customHeight="1">
      <c r="A239" s="266" t="s">
        <v>260</v>
      </c>
      <c r="B239" s="265"/>
      <c r="C239" s="261"/>
      <c r="D239" s="262"/>
      <c r="E239" s="259"/>
    </row>
    <row r="240" spans="1:5" s="252" customFormat="1" ht="15" customHeight="1">
      <c r="A240" s="263" t="s">
        <v>261</v>
      </c>
      <c r="B240" s="265"/>
      <c r="C240" s="261"/>
      <c r="D240" s="262"/>
      <c r="E240" s="259"/>
    </row>
    <row r="241" spans="1:5" s="252" customFormat="1" ht="15" customHeight="1">
      <c r="A241" s="263" t="s">
        <v>262</v>
      </c>
      <c r="B241" s="265">
        <v>40</v>
      </c>
      <c r="C241" s="261">
        <v>20</v>
      </c>
      <c r="D241" s="262">
        <f t="shared" si="20"/>
        <v>0.5</v>
      </c>
      <c r="E241" s="259"/>
    </row>
    <row r="242" spans="1:5" s="252" customFormat="1" ht="15" customHeight="1">
      <c r="A242" s="263" t="s">
        <v>263</v>
      </c>
      <c r="B242" s="265"/>
      <c r="C242" s="261"/>
      <c r="D242" s="262"/>
      <c r="E242" s="259"/>
    </row>
    <row r="243" spans="1:5" s="252" customFormat="1" ht="15" customHeight="1">
      <c r="A243" s="266" t="s">
        <v>264</v>
      </c>
      <c r="B243" s="265"/>
      <c r="C243" s="261"/>
      <c r="D243" s="262"/>
      <c r="E243" s="259"/>
    </row>
    <row r="244" spans="1:5" s="252" customFormat="1" ht="15" customHeight="1">
      <c r="A244" s="266" t="s">
        <v>265</v>
      </c>
      <c r="B244" s="265"/>
      <c r="C244" s="261"/>
      <c r="D244" s="262"/>
      <c r="E244" s="259"/>
    </row>
    <row r="245" spans="1:5" s="252" customFormat="1" ht="15" customHeight="1">
      <c r="A245" s="266" t="s">
        <v>266</v>
      </c>
      <c r="B245" s="265"/>
      <c r="C245" s="261"/>
      <c r="D245" s="262"/>
      <c r="E245" s="259"/>
    </row>
    <row r="246" spans="1:5" s="252" customFormat="1" ht="15" customHeight="1">
      <c r="A246" s="266" t="s">
        <v>267</v>
      </c>
      <c r="B246" s="265"/>
      <c r="C246" s="261"/>
      <c r="D246" s="262"/>
      <c r="E246" s="259"/>
    </row>
    <row r="247" spans="1:5" s="252" customFormat="1" ht="15" customHeight="1">
      <c r="A247" s="266" t="s">
        <v>268</v>
      </c>
      <c r="B247" s="265">
        <v>323</v>
      </c>
      <c r="C247" s="261">
        <v>320</v>
      </c>
      <c r="D247" s="262">
        <f aca="true" t="shared" si="21" ref="D247:D251">C247/B247</f>
        <v>0.9907120743034056</v>
      </c>
      <c r="E247" s="259"/>
    </row>
    <row r="248" spans="1:5" s="252" customFormat="1" ht="15" customHeight="1">
      <c r="A248" s="266" t="s">
        <v>269</v>
      </c>
      <c r="B248" s="265"/>
      <c r="C248" s="261"/>
      <c r="D248" s="262"/>
      <c r="E248" s="259"/>
    </row>
    <row r="249" spans="1:5" s="252" customFormat="1" ht="15" customHeight="1">
      <c r="A249" s="259" t="s">
        <v>270</v>
      </c>
      <c r="B249" s="260">
        <v>16399</v>
      </c>
      <c r="C249" s="261">
        <v>17297</v>
      </c>
      <c r="D249" s="262">
        <f t="shared" si="21"/>
        <v>1.0547594365510091</v>
      </c>
      <c r="E249" s="259"/>
    </row>
    <row r="250" spans="1:5" s="252" customFormat="1" ht="15" customHeight="1">
      <c r="A250" s="263" t="s">
        <v>271</v>
      </c>
      <c r="B250" s="260">
        <v>25</v>
      </c>
      <c r="C250" s="261">
        <v>50</v>
      </c>
      <c r="D250" s="262">
        <f t="shared" si="21"/>
        <v>2</v>
      </c>
      <c r="E250" s="259"/>
    </row>
    <row r="251" spans="1:5" s="252" customFormat="1" ht="15" customHeight="1">
      <c r="A251" s="263" t="s">
        <v>272</v>
      </c>
      <c r="B251" s="265">
        <v>25</v>
      </c>
      <c r="C251" s="261">
        <v>50</v>
      </c>
      <c r="D251" s="262">
        <f t="shared" si="21"/>
        <v>2</v>
      </c>
      <c r="E251" s="259"/>
    </row>
    <row r="252" spans="1:5" s="252" customFormat="1" ht="15" customHeight="1">
      <c r="A252" s="266" t="s">
        <v>273</v>
      </c>
      <c r="B252" s="265"/>
      <c r="C252" s="261"/>
      <c r="D252" s="262"/>
      <c r="E252" s="259"/>
    </row>
    <row r="253" spans="1:5" s="252" customFormat="1" ht="15" customHeight="1">
      <c r="A253" s="266" t="s">
        <v>274</v>
      </c>
      <c r="B253" s="260">
        <v>14439</v>
      </c>
      <c r="C253" s="261">
        <v>15382</v>
      </c>
      <c r="D253" s="262">
        <f aca="true" t="shared" si="22" ref="D253:D255">C253/B253</f>
        <v>1.0653092319412703</v>
      </c>
      <c r="E253" s="259"/>
    </row>
    <row r="254" spans="1:5" s="252" customFormat="1" ht="15" customHeight="1">
      <c r="A254" s="266" t="s">
        <v>127</v>
      </c>
      <c r="B254" s="265">
        <v>6564</v>
      </c>
      <c r="C254" s="261">
        <v>6465</v>
      </c>
      <c r="D254" s="262">
        <f t="shared" si="22"/>
        <v>0.9849177330895795</v>
      </c>
      <c r="E254" s="259"/>
    </row>
    <row r="255" spans="1:5" s="252" customFormat="1" ht="15" customHeight="1">
      <c r="A255" s="266" t="s">
        <v>128</v>
      </c>
      <c r="B255" s="265">
        <v>7804</v>
      </c>
      <c r="C255" s="261">
        <v>8867</v>
      </c>
      <c r="D255" s="262">
        <f t="shared" si="22"/>
        <v>1.1362121988723732</v>
      </c>
      <c r="E255" s="259"/>
    </row>
    <row r="256" spans="1:5" s="252" customFormat="1" ht="15" customHeight="1">
      <c r="A256" s="266" t="s">
        <v>129</v>
      </c>
      <c r="B256" s="265"/>
      <c r="C256" s="261"/>
      <c r="D256" s="262"/>
      <c r="E256" s="259"/>
    </row>
    <row r="257" spans="1:5" s="252" customFormat="1" ht="15" customHeight="1">
      <c r="A257" s="266" t="s">
        <v>168</v>
      </c>
      <c r="B257" s="265"/>
      <c r="C257" s="261"/>
      <c r="D257" s="262"/>
      <c r="E257" s="259"/>
    </row>
    <row r="258" spans="1:5" s="252" customFormat="1" ht="15" customHeight="1">
      <c r="A258" s="266" t="s">
        <v>275</v>
      </c>
      <c r="B258" s="265">
        <v>54</v>
      </c>
      <c r="C258" s="261">
        <v>50</v>
      </c>
      <c r="D258" s="262">
        <f>C258/B258</f>
        <v>0.9259259259259259</v>
      </c>
      <c r="E258" s="259"/>
    </row>
    <row r="259" spans="1:5" s="252" customFormat="1" ht="15" customHeight="1">
      <c r="A259" s="266" t="s">
        <v>276</v>
      </c>
      <c r="B259" s="265"/>
      <c r="C259" s="261"/>
      <c r="D259" s="262"/>
      <c r="E259" s="259"/>
    </row>
    <row r="260" spans="1:5" s="252" customFormat="1" ht="15" customHeight="1">
      <c r="A260" s="266" t="s">
        <v>277</v>
      </c>
      <c r="B260" s="265"/>
      <c r="C260" s="261"/>
      <c r="D260" s="262"/>
      <c r="E260" s="259"/>
    </row>
    <row r="261" spans="1:5" s="252" customFormat="1" ht="15" customHeight="1">
      <c r="A261" s="266" t="s">
        <v>278</v>
      </c>
      <c r="B261" s="265"/>
      <c r="C261" s="261"/>
      <c r="D261" s="262"/>
      <c r="E261" s="259"/>
    </row>
    <row r="262" spans="1:5" s="252" customFormat="1" ht="15" customHeight="1">
      <c r="A262" s="266" t="s">
        <v>136</v>
      </c>
      <c r="B262" s="265"/>
      <c r="C262" s="261"/>
      <c r="D262" s="262"/>
      <c r="E262" s="259"/>
    </row>
    <row r="263" spans="1:5" s="252" customFormat="1" ht="15" customHeight="1">
      <c r="A263" s="266" t="s">
        <v>279</v>
      </c>
      <c r="B263" s="265">
        <v>17</v>
      </c>
      <c r="C263" s="261"/>
      <c r="D263" s="262">
        <f>C263/B263</f>
        <v>0</v>
      </c>
      <c r="E263" s="259"/>
    </row>
    <row r="264" spans="1:5" s="252" customFormat="1" ht="15" customHeight="1">
      <c r="A264" s="263" t="s">
        <v>280</v>
      </c>
      <c r="B264" s="260"/>
      <c r="C264" s="261">
        <v>0</v>
      </c>
      <c r="D264" s="262"/>
      <c r="E264" s="259"/>
    </row>
    <row r="265" spans="1:5" s="252" customFormat="1" ht="15" customHeight="1">
      <c r="A265" s="263" t="s">
        <v>127</v>
      </c>
      <c r="B265" s="265"/>
      <c r="C265" s="261"/>
      <c r="D265" s="262"/>
      <c r="E265" s="259"/>
    </row>
    <row r="266" spans="1:5" s="252" customFormat="1" ht="15" customHeight="1">
      <c r="A266" s="263" t="s">
        <v>128</v>
      </c>
      <c r="B266" s="265"/>
      <c r="C266" s="261"/>
      <c r="D266" s="262"/>
      <c r="E266" s="259"/>
    </row>
    <row r="267" spans="1:5" s="252" customFormat="1" ht="15" customHeight="1">
      <c r="A267" s="266" t="s">
        <v>129</v>
      </c>
      <c r="B267" s="265"/>
      <c r="C267" s="261"/>
      <c r="D267" s="262"/>
      <c r="E267" s="259"/>
    </row>
    <row r="268" spans="1:5" s="252" customFormat="1" ht="15" customHeight="1">
      <c r="A268" s="266" t="s">
        <v>281</v>
      </c>
      <c r="B268" s="265"/>
      <c r="C268" s="261"/>
      <c r="D268" s="262"/>
      <c r="E268" s="259"/>
    </row>
    <row r="269" spans="1:5" s="252" customFormat="1" ht="15" customHeight="1">
      <c r="A269" s="266" t="s">
        <v>136</v>
      </c>
      <c r="B269" s="265"/>
      <c r="C269" s="261"/>
      <c r="D269" s="262"/>
      <c r="E269" s="259"/>
    </row>
    <row r="270" spans="1:5" s="252" customFormat="1" ht="15" customHeight="1">
      <c r="A270" s="259" t="s">
        <v>282</v>
      </c>
      <c r="B270" s="265"/>
      <c r="C270" s="261"/>
      <c r="D270" s="262"/>
      <c r="E270" s="259"/>
    </row>
    <row r="271" spans="1:5" s="252" customFormat="1" ht="15" customHeight="1">
      <c r="A271" s="267" t="s">
        <v>283</v>
      </c>
      <c r="B271" s="260">
        <v>211</v>
      </c>
      <c r="C271" s="261">
        <v>150</v>
      </c>
      <c r="D271" s="262">
        <f aca="true" t="shared" si="23" ref="D271:D273">C271/B271</f>
        <v>0.7109004739336493</v>
      </c>
      <c r="E271" s="259"/>
    </row>
    <row r="272" spans="1:5" s="252" customFormat="1" ht="15" customHeight="1">
      <c r="A272" s="263" t="s">
        <v>127</v>
      </c>
      <c r="B272" s="265">
        <v>199</v>
      </c>
      <c r="C272" s="261">
        <v>150</v>
      </c>
      <c r="D272" s="262">
        <f t="shared" si="23"/>
        <v>0.7537688442211056</v>
      </c>
      <c r="E272" s="259"/>
    </row>
    <row r="273" spans="1:5" s="252" customFormat="1" ht="15" customHeight="1">
      <c r="A273" s="263" t="s">
        <v>128</v>
      </c>
      <c r="B273" s="265">
        <v>12</v>
      </c>
      <c r="C273" s="261"/>
      <c r="D273" s="262">
        <f t="shared" si="23"/>
        <v>0</v>
      </c>
      <c r="E273" s="259"/>
    </row>
    <row r="274" spans="1:5" s="252" customFormat="1" ht="15" customHeight="1">
      <c r="A274" s="266" t="s">
        <v>129</v>
      </c>
      <c r="B274" s="265"/>
      <c r="C274" s="261"/>
      <c r="D274" s="262"/>
      <c r="E274" s="259"/>
    </row>
    <row r="275" spans="1:5" s="252" customFormat="1" ht="15" customHeight="1">
      <c r="A275" s="266" t="s">
        <v>284</v>
      </c>
      <c r="B275" s="265"/>
      <c r="C275" s="261"/>
      <c r="D275" s="262"/>
      <c r="E275" s="259"/>
    </row>
    <row r="276" spans="1:5" s="252" customFormat="1" ht="15" customHeight="1">
      <c r="A276" s="266" t="s">
        <v>285</v>
      </c>
      <c r="B276" s="265"/>
      <c r="C276" s="261"/>
      <c r="D276" s="262"/>
      <c r="E276" s="259"/>
    </row>
    <row r="277" spans="1:5" s="252" customFormat="1" ht="15" customHeight="1">
      <c r="A277" s="266" t="s">
        <v>136</v>
      </c>
      <c r="B277" s="265"/>
      <c r="C277" s="261"/>
      <c r="D277" s="262"/>
      <c r="E277" s="259"/>
    </row>
    <row r="278" spans="1:5" s="252" customFormat="1" ht="15" customHeight="1">
      <c r="A278" s="266" t="s">
        <v>286</v>
      </c>
      <c r="B278" s="265"/>
      <c r="C278" s="261"/>
      <c r="D278" s="262"/>
      <c r="E278" s="259"/>
    </row>
    <row r="279" spans="1:5" s="252" customFormat="1" ht="15" customHeight="1">
      <c r="A279" s="259" t="s">
        <v>287</v>
      </c>
      <c r="B279" s="260">
        <v>279</v>
      </c>
      <c r="C279" s="261">
        <v>150</v>
      </c>
      <c r="D279" s="262">
        <f aca="true" t="shared" si="24" ref="D279:D281">C279/B279</f>
        <v>0.5376344086021505</v>
      </c>
      <c r="E279" s="259"/>
    </row>
    <row r="280" spans="1:5" s="252" customFormat="1" ht="15" customHeight="1">
      <c r="A280" s="263" t="s">
        <v>127</v>
      </c>
      <c r="B280" s="265">
        <v>201</v>
      </c>
      <c r="C280" s="261">
        <v>150</v>
      </c>
      <c r="D280" s="262">
        <f t="shared" si="24"/>
        <v>0.746268656716418</v>
      </c>
      <c r="E280" s="259"/>
    </row>
    <row r="281" spans="1:5" s="252" customFormat="1" ht="15" customHeight="1">
      <c r="A281" s="263" t="s">
        <v>128</v>
      </c>
      <c r="B281" s="265">
        <v>78</v>
      </c>
      <c r="C281" s="261"/>
      <c r="D281" s="262">
        <f t="shared" si="24"/>
        <v>0</v>
      </c>
      <c r="E281" s="259"/>
    </row>
    <row r="282" spans="1:5" s="252" customFormat="1" ht="15" customHeight="1">
      <c r="A282" s="263" t="s">
        <v>129</v>
      </c>
      <c r="B282" s="265"/>
      <c r="C282" s="261"/>
      <c r="D282" s="262"/>
      <c r="E282" s="259"/>
    </row>
    <row r="283" spans="1:5" s="252" customFormat="1" ht="15" customHeight="1">
      <c r="A283" s="266" t="s">
        <v>288</v>
      </c>
      <c r="B283" s="265"/>
      <c r="C283" s="261"/>
      <c r="D283" s="262"/>
      <c r="E283" s="259"/>
    </row>
    <row r="284" spans="1:5" s="252" customFormat="1" ht="15" customHeight="1">
      <c r="A284" s="266" t="s">
        <v>289</v>
      </c>
      <c r="B284" s="265"/>
      <c r="C284" s="261"/>
      <c r="D284" s="262"/>
      <c r="E284" s="259"/>
    </row>
    <row r="285" spans="1:5" s="252" customFormat="1" ht="15" customHeight="1">
      <c r="A285" s="266" t="s">
        <v>290</v>
      </c>
      <c r="B285" s="265"/>
      <c r="C285" s="261"/>
      <c r="D285" s="262"/>
      <c r="E285" s="259"/>
    </row>
    <row r="286" spans="1:5" s="252" customFormat="1" ht="15" customHeight="1">
      <c r="A286" s="263" t="s">
        <v>136</v>
      </c>
      <c r="B286" s="265"/>
      <c r="C286" s="261"/>
      <c r="D286" s="262"/>
      <c r="E286" s="259"/>
    </row>
    <row r="287" spans="1:5" s="252" customFormat="1" ht="15" customHeight="1">
      <c r="A287" s="263" t="s">
        <v>291</v>
      </c>
      <c r="B287" s="265"/>
      <c r="C287" s="261"/>
      <c r="D287" s="262"/>
      <c r="E287" s="259"/>
    </row>
    <row r="288" spans="1:5" s="252" customFormat="1" ht="15" customHeight="1">
      <c r="A288" s="263" t="s">
        <v>292</v>
      </c>
      <c r="B288" s="260">
        <v>1400</v>
      </c>
      <c r="C288" s="261">
        <v>1565</v>
      </c>
      <c r="D288" s="262">
        <f aca="true" t="shared" si="25" ref="D288:D290">C288/B288</f>
        <v>1.1178571428571429</v>
      </c>
      <c r="E288" s="259"/>
    </row>
    <row r="289" spans="1:5" s="252" customFormat="1" ht="15" customHeight="1">
      <c r="A289" s="266" t="s">
        <v>127</v>
      </c>
      <c r="B289" s="265">
        <v>1106</v>
      </c>
      <c r="C289" s="261">
        <v>1250</v>
      </c>
      <c r="D289" s="262">
        <f t="shared" si="25"/>
        <v>1.1301989150090417</v>
      </c>
      <c r="E289" s="259"/>
    </row>
    <row r="290" spans="1:5" s="252" customFormat="1" ht="15" customHeight="1">
      <c r="A290" s="266" t="s">
        <v>128</v>
      </c>
      <c r="B290" s="265">
        <v>144</v>
      </c>
      <c r="C290" s="261">
        <v>140</v>
      </c>
      <c r="D290" s="262">
        <f t="shared" si="25"/>
        <v>0.9722222222222222</v>
      </c>
      <c r="E290" s="259"/>
    </row>
    <row r="291" spans="1:5" s="252" customFormat="1" ht="15" customHeight="1">
      <c r="A291" s="266" t="s">
        <v>129</v>
      </c>
      <c r="B291" s="265"/>
      <c r="C291" s="261"/>
      <c r="D291" s="262"/>
      <c r="E291" s="259"/>
    </row>
    <row r="292" spans="1:5" s="252" customFormat="1" ht="15" customHeight="1">
      <c r="A292" s="259" t="s">
        <v>293</v>
      </c>
      <c r="B292" s="265">
        <v>20</v>
      </c>
      <c r="C292" s="261">
        <v>30</v>
      </c>
      <c r="D292" s="262">
        <f aca="true" t="shared" si="26" ref="D292:D295">C292/B292</f>
        <v>1.5</v>
      </c>
      <c r="E292" s="259"/>
    </row>
    <row r="293" spans="1:5" s="252" customFormat="1" ht="15" customHeight="1">
      <c r="A293" s="263" t="s">
        <v>294</v>
      </c>
      <c r="B293" s="265">
        <v>44</v>
      </c>
      <c r="C293" s="261">
        <v>55</v>
      </c>
      <c r="D293" s="262">
        <f t="shared" si="26"/>
        <v>1.25</v>
      </c>
      <c r="E293" s="259"/>
    </row>
    <row r="294" spans="1:5" s="252" customFormat="1" ht="15" customHeight="1">
      <c r="A294" s="263" t="s">
        <v>295</v>
      </c>
      <c r="B294" s="265"/>
      <c r="C294" s="261"/>
      <c r="D294" s="262"/>
      <c r="E294" s="259"/>
    </row>
    <row r="295" spans="1:5" s="252" customFormat="1" ht="15" customHeight="1">
      <c r="A295" s="267" t="s">
        <v>296</v>
      </c>
      <c r="B295" s="265">
        <v>36</v>
      </c>
      <c r="C295" s="261">
        <v>20</v>
      </c>
      <c r="D295" s="262">
        <f t="shared" si="26"/>
        <v>0.5555555555555556</v>
      </c>
      <c r="E295" s="259"/>
    </row>
    <row r="296" spans="1:5" s="252" customFormat="1" ht="15" customHeight="1">
      <c r="A296" s="266" t="s">
        <v>297</v>
      </c>
      <c r="B296" s="265"/>
      <c r="C296" s="261"/>
      <c r="D296" s="262"/>
      <c r="E296" s="259"/>
    </row>
    <row r="297" spans="1:5" s="252" customFormat="1" ht="15" customHeight="1">
      <c r="A297" s="266" t="s">
        <v>298</v>
      </c>
      <c r="B297" s="265">
        <v>50</v>
      </c>
      <c r="C297" s="261">
        <v>70</v>
      </c>
      <c r="D297" s="262">
        <f>C297/B297</f>
        <v>1.4</v>
      </c>
      <c r="E297" s="259"/>
    </row>
    <row r="298" spans="1:5" s="252" customFormat="1" ht="15" customHeight="1">
      <c r="A298" s="266" t="s">
        <v>299</v>
      </c>
      <c r="B298" s="265"/>
      <c r="C298" s="261"/>
      <c r="D298" s="262"/>
      <c r="E298" s="259"/>
    </row>
    <row r="299" spans="1:5" s="252" customFormat="1" ht="15" customHeight="1">
      <c r="A299" s="266" t="s">
        <v>168</v>
      </c>
      <c r="B299" s="265"/>
      <c r="C299" s="261"/>
      <c r="D299" s="262"/>
      <c r="E299" s="259"/>
    </row>
    <row r="300" spans="1:5" s="252" customFormat="1" ht="15" customHeight="1">
      <c r="A300" s="266" t="s">
        <v>136</v>
      </c>
      <c r="B300" s="265"/>
      <c r="C300" s="261"/>
      <c r="D300" s="262"/>
      <c r="E300" s="259"/>
    </row>
    <row r="301" spans="1:5" s="252" customFormat="1" ht="15" customHeight="1">
      <c r="A301" s="263" t="s">
        <v>300</v>
      </c>
      <c r="B301" s="265"/>
      <c r="C301" s="261"/>
      <c r="D301" s="262"/>
      <c r="E301" s="259"/>
    </row>
    <row r="302" spans="1:5" s="252" customFormat="1" ht="15" customHeight="1">
      <c r="A302" s="267" t="s">
        <v>301</v>
      </c>
      <c r="B302" s="260"/>
      <c r="C302" s="261">
        <v>0</v>
      </c>
      <c r="D302" s="262"/>
      <c r="E302" s="259"/>
    </row>
    <row r="303" spans="1:5" s="252" customFormat="1" ht="15" customHeight="1">
      <c r="A303" s="263" t="s">
        <v>127</v>
      </c>
      <c r="B303" s="265"/>
      <c r="C303" s="261"/>
      <c r="D303" s="262"/>
      <c r="E303" s="259"/>
    </row>
    <row r="304" spans="1:5" s="252" customFormat="1" ht="15" customHeight="1">
      <c r="A304" s="266" t="s">
        <v>128</v>
      </c>
      <c r="B304" s="265"/>
      <c r="C304" s="261"/>
      <c r="D304" s="262"/>
      <c r="E304" s="259"/>
    </row>
    <row r="305" spans="1:5" s="252" customFormat="1" ht="15" customHeight="1">
      <c r="A305" s="266" t="s">
        <v>129</v>
      </c>
      <c r="B305" s="265"/>
      <c r="C305" s="261"/>
      <c r="D305" s="262"/>
      <c r="E305" s="259"/>
    </row>
    <row r="306" spans="1:5" s="252" customFormat="1" ht="15" customHeight="1">
      <c r="A306" s="266" t="s">
        <v>302</v>
      </c>
      <c r="B306" s="265"/>
      <c r="C306" s="261"/>
      <c r="D306" s="262"/>
      <c r="E306" s="259"/>
    </row>
    <row r="307" spans="1:5" s="252" customFormat="1" ht="15" customHeight="1">
      <c r="A307" s="259" t="s">
        <v>303</v>
      </c>
      <c r="B307" s="265"/>
      <c r="C307" s="261"/>
      <c r="D307" s="262"/>
      <c r="E307" s="259"/>
    </row>
    <row r="308" spans="1:5" s="252" customFormat="1" ht="15" customHeight="1">
      <c r="A308" s="263" t="s">
        <v>304</v>
      </c>
      <c r="B308" s="265"/>
      <c r="C308" s="261"/>
      <c r="D308" s="262"/>
      <c r="E308" s="259"/>
    </row>
    <row r="309" spans="1:5" s="252" customFormat="1" ht="15" customHeight="1">
      <c r="A309" s="263" t="s">
        <v>168</v>
      </c>
      <c r="B309" s="265"/>
      <c r="C309" s="261"/>
      <c r="D309" s="262"/>
      <c r="E309" s="259"/>
    </row>
    <row r="310" spans="1:5" s="252" customFormat="1" ht="15" customHeight="1">
      <c r="A310" s="263" t="s">
        <v>136</v>
      </c>
      <c r="B310" s="265"/>
      <c r="C310" s="261"/>
      <c r="D310" s="262"/>
      <c r="E310" s="259"/>
    </row>
    <row r="311" spans="1:5" s="252" customFormat="1" ht="15" customHeight="1">
      <c r="A311" s="263" t="s">
        <v>305</v>
      </c>
      <c r="B311" s="265"/>
      <c r="C311" s="261"/>
      <c r="D311" s="262"/>
      <c r="E311" s="259"/>
    </row>
    <row r="312" spans="1:5" s="252" customFormat="1" ht="15" customHeight="1">
      <c r="A312" s="266" t="s">
        <v>306</v>
      </c>
      <c r="B312" s="260"/>
      <c r="C312" s="261">
        <v>0</v>
      </c>
      <c r="D312" s="262"/>
      <c r="E312" s="259"/>
    </row>
    <row r="313" spans="1:5" s="252" customFormat="1" ht="15" customHeight="1">
      <c r="A313" s="266" t="s">
        <v>127</v>
      </c>
      <c r="B313" s="265"/>
      <c r="C313" s="261"/>
      <c r="D313" s="262"/>
      <c r="E313" s="259"/>
    </row>
    <row r="314" spans="1:5" s="252" customFormat="1" ht="15" customHeight="1">
      <c r="A314" s="266" t="s">
        <v>128</v>
      </c>
      <c r="B314" s="265"/>
      <c r="C314" s="261"/>
      <c r="D314" s="262"/>
      <c r="E314" s="259"/>
    </row>
    <row r="315" spans="1:5" s="252" customFormat="1" ht="15" customHeight="1">
      <c r="A315" s="263" t="s">
        <v>129</v>
      </c>
      <c r="B315" s="265"/>
      <c r="C315" s="261"/>
      <c r="D315" s="262"/>
      <c r="E315" s="259"/>
    </row>
    <row r="316" spans="1:5" s="252" customFormat="1" ht="15" customHeight="1">
      <c r="A316" s="263" t="s">
        <v>307</v>
      </c>
      <c r="B316" s="265"/>
      <c r="C316" s="261"/>
      <c r="D316" s="262"/>
      <c r="E316" s="259"/>
    </row>
    <row r="317" spans="1:5" s="252" customFormat="1" ht="15" customHeight="1">
      <c r="A317" s="263" t="s">
        <v>308</v>
      </c>
      <c r="B317" s="265"/>
      <c r="C317" s="261"/>
      <c r="D317" s="262"/>
      <c r="E317" s="259"/>
    </row>
    <row r="318" spans="1:5" s="252" customFormat="1" ht="15" customHeight="1">
      <c r="A318" s="266" t="s">
        <v>309</v>
      </c>
      <c r="B318" s="265"/>
      <c r="C318" s="261"/>
      <c r="D318" s="262"/>
      <c r="E318" s="259"/>
    </row>
    <row r="319" spans="1:5" s="252" customFormat="1" ht="15" customHeight="1">
      <c r="A319" s="266" t="s">
        <v>168</v>
      </c>
      <c r="B319" s="265"/>
      <c r="C319" s="261"/>
      <c r="D319" s="262"/>
      <c r="E319" s="259"/>
    </row>
    <row r="320" spans="1:5" s="252" customFormat="1" ht="15" customHeight="1">
      <c r="A320" s="266" t="s">
        <v>136</v>
      </c>
      <c r="B320" s="265"/>
      <c r="C320" s="261"/>
      <c r="D320" s="262"/>
      <c r="E320" s="259"/>
    </row>
    <row r="321" spans="1:5" s="252" customFormat="1" ht="15" customHeight="1">
      <c r="A321" s="266" t="s">
        <v>310</v>
      </c>
      <c r="B321" s="265"/>
      <c r="C321" s="261"/>
      <c r="D321" s="262"/>
      <c r="E321" s="259"/>
    </row>
    <row r="322" spans="1:5" s="252" customFormat="1" ht="15" customHeight="1">
      <c r="A322" s="259" t="s">
        <v>311</v>
      </c>
      <c r="B322" s="260"/>
      <c r="C322" s="261">
        <v>0</v>
      </c>
      <c r="D322" s="262"/>
      <c r="E322" s="259"/>
    </row>
    <row r="323" spans="1:5" s="252" customFormat="1" ht="15" customHeight="1">
      <c r="A323" s="263" t="s">
        <v>127</v>
      </c>
      <c r="B323" s="265"/>
      <c r="C323" s="261"/>
      <c r="D323" s="262"/>
      <c r="E323" s="259"/>
    </row>
    <row r="324" spans="1:5" s="252" customFormat="1" ht="15" customHeight="1">
      <c r="A324" s="263" t="s">
        <v>128</v>
      </c>
      <c r="B324" s="265"/>
      <c r="C324" s="261"/>
      <c r="D324" s="262"/>
      <c r="E324" s="259"/>
    </row>
    <row r="325" spans="1:5" s="252" customFormat="1" ht="15" customHeight="1">
      <c r="A325" s="267" t="s">
        <v>129</v>
      </c>
      <c r="B325" s="265"/>
      <c r="C325" s="261"/>
      <c r="D325" s="262"/>
      <c r="E325" s="259"/>
    </row>
    <row r="326" spans="1:5" s="252" customFormat="1" ht="15" customHeight="1">
      <c r="A326" s="268" t="s">
        <v>312</v>
      </c>
      <c r="B326" s="265"/>
      <c r="C326" s="261"/>
      <c r="D326" s="262"/>
      <c r="E326" s="259"/>
    </row>
    <row r="327" spans="1:5" s="252" customFormat="1" ht="15" customHeight="1">
      <c r="A327" s="266" t="s">
        <v>313</v>
      </c>
      <c r="B327" s="265"/>
      <c r="C327" s="261"/>
      <c r="D327" s="262"/>
      <c r="E327" s="259"/>
    </row>
    <row r="328" spans="1:5" s="252" customFormat="1" ht="15" customHeight="1">
      <c r="A328" s="266" t="s">
        <v>136</v>
      </c>
      <c r="B328" s="265"/>
      <c r="C328" s="261"/>
      <c r="D328" s="262"/>
      <c r="E328" s="259"/>
    </row>
    <row r="329" spans="1:5" s="252" customFormat="1" ht="15" customHeight="1">
      <c r="A329" s="263" t="s">
        <v>314</v>
      </c>
      <c r="B329" s="265"/>
      <c r="C329" s="261"/>
      <c r="D329" s="262"/>
      <c r="E329" s="259"/>
    </row>
    <row r="330" spans="1:5" s="252" customFormat="1" ht="15" customHeight="1">
      <c r="A330" s="263" t="s">
        <v>315</v>
      </c>
      <c r="B330" s="260"/>
      <c r="C330" s="261">
        <v>0</v>
      </c>
      <c r="D330" s="262"/>
      <c r="E330" s="259"/>
    </row>
    <row r="331" spans="1:5" s="252" customFormat="1" ht="15" customHeight="1">
      <c r="A331" s="263" t="s">
        <v>127</v>
      </c>
      <c r="B331" s="265"/>
      <c r="C331" s="261"/>
      <c r="D331" s="262"/>
      <c r="E331" s="259"/>
    </row>
    <row r="332" spans="1:5" s="252" customFormat="1" ht="15" customHeight="1">
      <c r="A332" s="266" t="s">
        <v>128</v>
      </c>
      <c r="B332" s="265"/>
      <c r="C332" s="261"/>
      <c r="D332" s="262"/>
      <c r="E332" s="259"/>
    </row>
    <row r="333" spans="1:5" s="252" customFormat="1" ht="15" customHeight="1">
      <c r="A333" s="263" t="s">
        <v>168</v>
      </c>
      <c r="B333" s="265"/>
      <c r="C333" s="261"/>
      <c r="D333" s="262"/>
      <c r="E333" s="259"/>
    </row>
    <row r="334" spans="1:5" s="252" customFormat="1" ht="15" customHeight="1">
      <c r="A334" s="266" t="s">
        <v>316</v>
      </c>
      <c r="B334" s="265"/>
      <c r="C334" s="261"/>
      <c r="D334" s="262"/>
      <c r="E334" s="259"/>
    </row>
    <row r="335" spans="1:5" s="252" customFormat="1" ht="15" customHeight="1">
      <c r="A335" s="263" t="s">
        <v>317</v>
      </c>
      <c r="B335" s="265"/>
      <c r="C335" s="261"/>
      <c r="D335" s="262"/>
      <c r="E335" s="259"/>
    </row>
    <row r="336" spans="1:5" s="252" customFormat="1" ht="15" customHeight="1">
      <c r="A336" s="263" t="s">
        <v>318</v>
      </c>
      <c r="B336" s="260">
        <v>45</v>
      </c>
      <c r="C336" s="261">
        <v>0</v>
      </c>
      <c r="D336" s="262">
        <f aca="true" t="shared" si="27" ref="D336:D342">C336/B336</f>
        <v>0</v>
      </c>
      <c r="E336" s="259"/>
    </row>
    <row r="337" spans="1:5" s="252" customFormat="1" ht="15" customHeight="1">
      <c r="A337" s="263" t="s">
        <v>319</v>
      </c>
      <c r="B337" s="265"/>
      <c r="C337" s="261"/>
      <c r="D337" s="262"/>
      <c r="E337" s="259"/>
    </row>
    <row r="338" spans="1:5" s="252" customFormat="1" ht="15" customHeight="1">
      <c r="A338" s="263" t="s">
        <v>320</v>
      </c>
      <c r="B338" s="265">
        <v>45</v>
      </c>
      <c r="C338" s="261"/>
      <c r="D338" s="262">
        <f t="shared" si="27"/>
        <v>0</v>
      </c>
      <c r="E338" s="259"/>
    </row>
    <row r="339" spans="1:5" s="252" customFormat="1" ht="15" customHeight="1">
      <c r="A339" s="259" t="s">
        <v>321</v>
      </c>
      <c r="B339" s="260">
        <v>78349</v>
      </c>
      <c r="C339" s="261">
        <v>85530</v>
      </c>
      <c r="D339" s="262">
        <f t="shared" si="27"/>
        <v>1.0916540096236071</v>
      </c>
      <c r="E339" s="259"/>
    </row>
    <row r="340" spans="1:5" s="252" customFormat="1" ht="15" customHeight="1">
      <c r="A340" s="266" t="s">
        <v>322</v>
      </c>
      <c r="B340" s="260">
        <v>2269</v>
      </c>
      <c r="C340" s="261">
        <v>2957</v>
      </c>
      <c r="D340" s="262">
        <f t="shared" si="27"/>
        <v>1.3032172763331864</v>
      </c>
      <c r="E340" s="259"/>
    </row>
    <row r="341" spans="1:5" s="252" customFormat="1" ht="15" customHeight="1">
      <c r="A341" s="263" t="s">
        <v>127</v>
      </c>
      <c r="B341" s="265">
        <v>686</v>
      </c>
      <c r="C341" s="261">
        <v>957</v>
      </c>
      <c r="D341" s="262">
        <f t="shared" si="27"/>
        <v>1.3950437317784257</v>
      </c>
      <c r="E341" s="259"/>
    </row>
    <row r="342" spans="1:5" s="252" customFormat="1" ht="15" customHeight="1">
      <c r="A342" s="263" t="s">
        <v>128</v>
      </c>
      <c r="B342" s="265">
        <v>1583</v>
      </c>
      <c r="C342" s="261">
        <v>2000</v>
      </c>
      <c r="D342" s="262">
        <f t="shared" si="27"/>
        <v>1.2634238787113077</v>
      </c>
      <c r="E342" s="259"/>
    </row>
    <row r="343" spans="1:5" s="252" customFormat="1" ht="15" customHeight="1">
      <c r="A343" s="263" t="s">
        <v>129</v>
      </c>
      <c r="B343" s="265"/>
      <c r="C343" s="261"/>
      <c r="D343" s="262"/>
      <c r="E343" s="259"/>
    </row>
    <row r="344" spans="1:5" s="252" customFormat="1" ht="15" customHeight="1">
      <c r="A344" s="268" t="s">
        <v>323</v>
      </c>
      <c r="B344" s="265"/>
      <c r="C344" s="261"/>
      <c r="D344" s="262"/>
      <c r="E344" s="259"/>
    </row>
    <row r="345" spans="1:5" s="252" customFormat="1" ht="15" customHeight="1">
      <c r="A345" s="263" t="s">
        <v>324</v>
      </c>
      <c r="B345" s="260">
        <v>68292</v>
      </c>
      <c r="C345" s="261">
        <v>74200</v>
      </c>
      <c r="D345" s="262">
        <f aca="true" t="shared" si="28" ref="D345:D349">C345/B345</f>
        <v>1.086510865108651</v>
      </c>
      <c r="E345" s="259"/>
    </row>
    <row r="346" spans="1:5" s="252" customFormat="1" ht="15" customHeight="1">
      <c r="A346" s="263" t="s">
        <v>325</v>
      </c>
      <c r="B346" s="265">
        <v>2111</v>
      </c>
      <c r="C346" s="261">
        <v>3000</v>
      </c>
      <c r="D346" s="262">
        <f t="shared" si="28"/>
        <v>1.4211274277593557</v>
      </c>
      <c r="E346" s="259"/>
    </row>
    <row r="347" spans="1:5" s="252" customFormat="1" ht="15" customHeight="1">
      <c r="A347" s="263" t="s">
        <v>326</v>
      </c>
      <c r="B347" s="265">
        <v>33289</v>
      </c>
      <c r="C347" s="261">
        <v>36000</v>
      </c>
      <c r="D347" s="262">
        <f t="shared" si="28"/>
        <v>1.0814383129562317</v>
      </c>
      <c r="E347" s="259"/>
    </row>
    <row r="348" spans="1:5" s="252" customFormat="1" ht="15" customHeight="1">
      <c r="A348" s="266" t="s">
        <v>327</v>
      </c>
      <c r="B348" s="265">
        <v>21998</v>
      </c>
      <c r="C348" s="261">
        <v>23000</v>
      </c>
      <c r="D348" s="262">
        <f t="shared" si="28"/>
        <v>1.0455495954177652</v>
      </c>
      <c r="E348" s="259"/>
    </row>
    <row r="349" spans="1:5" s="252" customFormat="1" ht="15" customHeight="1">
      <c r="A349" s="266" t="s">
        <v>328</v>
      </c>
      <c r="B349" s="265">
        <v>10719</v>
      </c>
      <c r="C349" s="261">
        <v>12000</v>
      </c>
      <c r="D349" s="262">
        <f t="shared" si="28"/>
        <v>1.119507416736636</v>
      </c>
      <c r="E349" s="259"/>
    </row>
    <row r="350" spans="1:5" s="252" customFormat="1" ht="15" customHeight="1">
      <c r="A350" s="266" t="s">
        <v>329</v>
      </c>
      <c r="B350" s="265"/>
      <c r="C350" s="261"/>
      <c r="D350" s="262"/>
      <c r="E350" s="259"/>
    </row>
    <row r="351" spans="1:5" s="252" customFormat="1" ht="15" customHeight="1">
      <c r="A351" s="263" t="s">
        <v>330</v>
      </c>
      <c r="B351" s="265">
        <v>175</v>
      </c>
      <c r="C351" s="261">
        <v>200</v>
      </c>
      <c r="D351" s="262">
        <f aca="true" t="shared" si="29" ref="D351:D354">C351/B351</f>
        <v>1.1428571428571428</v>
      </c>
      <c r="E351" s="259"/>
    </row>
    <row r="352" spans="1:5" s="252" customFormat="1" ht="15" customHeight="1">
      <c r="A352" s="263" t="s">
        <v>331</v>
      </c>
      <c r="B352" s="260">
        <v>3089</v>
      </c>
      <c r="C352" s="261">
        <v>3200</v>
      </c>
      <c r="D352" s="262">
        <f t="shared" si="29"/>
        <v>1.0359339592101005</v>
      </c>
      <c r="E352" s="259"/>
    </row>
    <row r="353" spans="1:5" s="252" customFormat="1" ht="15" customHeight="1">
      <c r="A353" s="263" t="s">
        <v>332</v>
      </c>
      <c r="B353" s="265"/>
      <c r="C353" s="261"/>
      <c r="D353" s="262"/>
      <c r="E353" s="259"/>
    </row>
    <row r="354" spans="1:5" s="252" customFormat="1" ht="15" customHeight="1">
      <c r="A354" s="263" t="s">
        <v>333</v>
      </c>
      <c r="B354" s="265">
        <v>3089</v>
      </c>
      <c r="C354" s="261">
        <v>3200</v>
      </c>
      <c r="D354" s="262">
        <f t="shared" si="29"/>
        <v>1.0359339592101005</v>
      </c>
      <c r="E354" s="259"/>
    </row>
    <row r="355" spans="1:5" s="252" customFormat="1" ht="15" customHeight="1">
      <c r="A355" s="263" t="s">
        <v>334</v>
      </c>
      <c r="B355" s="265"/>
      <c r="C355" s="261"/>
      <c r="D355" s="262"/>
      <c r="E355" s="259"/>
    </row>
    <row r="356" spans="1:5" s="252" customFormat="1" ht="15" customHeight="1">
      <c r="A356" s="266" t="s">
        <v>335</v>
      </c>
      <c r="B356" s="265"/>
      <c r="C356" s="261"/>
      <c r="D356" s="262"/>
      <c r="E356" s="259"/>
    </row>
    <row r="357" spans="1:5" s="252" customFormat="1" ht="15" customHeight="1">
      <c r="A357" s="266" t="s">
        <v>336</v>
      </c>
      <c r="B357" s="265"/>
      <c r="C357" s="261"/>
      <c r="D357" s="262"/>
      <c r="E357" s="259"/>
    </row>
    <row r="358" spans="1:5" s="252" customFormat="1" ht="15" customHeight="1">
      <c r="A358" s="259" t="s">
        <v>337</v>
      </c>
      <c r="B358" s="260"/>
      <c r="C358" s="261">
        <v>0</v>
      </c>
      <c r="D358" s="262"/>
      <c r="E358" s="259"/>
    </row>
    <row r="359" spans="1:5" s="252" customFormat="1" ht="15" customHeight="1">
      <c r="A359" s="263" t="s">
        <v>338</v>
      </c>
      <c r="B359" s="265"/>
      <c r="C359" s="261"/>
      <c r="D359" s="262"/>
      <c r="E359" s="259"/>
    </row>
    <row r="360" spans="1:5" s="252" customFormat="1" ht="15" customHeight="1">
      <c r="A360" s="263" t="s">
        <v>339</v>
      </c>
      <c r="B360" s="265"/>
      <c r="C360" s="261"/>
      <c r="D360" s="262"/>
      <c r="E360" s="259"/>
    </row>
    <row r="361" spans="1:5" s="252" customFormat="1" ht="15" customHeight="1">
      <c r="A361" s="263" t="s">
        <v>340</v>
      </c>
      <c r="B361" s="265"/>
      <c r="C361" s="261"/>
      <c r="D361" s="262"/>
      <c r="E361" s="259"/>
    </row>
    <row r="362" spans="1:5" s="252" customFormat="1" ht="15" customHeight="1">
      <c r="A362" s="266" t="s">
        <v>341</v>
      </c>
      <c r="B362" s="265"/>
      <c r="C362" s="261"/>
      <c r="D362" s="262"/>
      <c r="E362" s="259"/>
    </row>
    <row r="363" spans="1:5" s="252" customFormat="1" ht="15" customHeight="1">
      <c r="A363" s="266" t="s">
        <v>342</v>
      </c>
      <c r="B363" s="265"/>
      <c r="C363" s="261"/>
      <c r="D363" s="262"/>
      <c r="E363" s="259"/>
    </row>
    <row r="364" spans="1:5" s="252" customFormat="1" ht="15" customHeight="1">
      <c r="A364" s="266" t="s">
        <v>343</v>
      </c>
      <c r="B364" s="260"/>
      <c r="C364" s="261">
        <v>0</v>
      </c>
      <c r="D364" s="262"/>
      <c r="E364" s="259"/>
    </row>
    <row r="365" spans="1:5" s="252" customFormat="1" ht="15" customHeight="1">
      <c r="A365" s="263" t="s">
        <v>344</v>
      </c>
      <c r="B365" s="265"/>
      <c r="C365" s="261"/>
      <c r="D365" s="262"/>
      <c r="E365" s="259"/>
    </row>
    <row r="366" spans="1:5" s="252" customFormat="1" ht="15" customHeight="1">
      <c r="A366" s="263" t="s">
        <v>345</v>
      </c>
      <c r="B366" s="265"/>
      <c r="C366" s="261"/>
      <c r="D366" s="262"/>
      <c r="E366" s="259"/>
    </row>
    <row r="367" spans="1:5" s="252" customFormat="1" ht="15" customHeight="1">
      <c r="A367" s="263" t="s">
        <v>346</v>
      </c>
      <c r="B367" s="265"/>
      <c r="C367" s="261"/>
      <c r="D367" s="262"/>
      <c r="E367" s="259"/>
    </row>
    <row r="368" spans="1:5" s="252" customFormat="1" ht="15" customHeight="1">
      <c r="A368" s="266" t="s">
        <v>347</v>
      </c>
      <c r="B368" s="260"/>
      <c r="C368" s="261">
        <v>0</v>
      </c>
      <c r="D368" s="262"/>
      <c r="E368" s="259"/>
    </row>
    <row r="369" spans="1:5" s="252" customFormat="1" ht="15" customHeight="1">
      <c r="A369" s="266" t="s">
        <v>348</v>
      </c>
      <c r="B369" s="265"/>
      <c r="C369" s="261"/>
      <c r="D369" s="262"/>
      <c r="E369" s="259"/>
    </row>
    <row r="370" spans="1:5" s="252" customFormat="1" ht="15" customHeight="1">
      <c r="A370" s="266" t="s">
        <v>349</v>
      </c>
      <c r="B370" s="265"/>
      <c r="C370" s="261"/>
      <c r="D370" s="262"/>
      <c r="E370" s="259"/>
    </row>
    <row r="371" spans="1:5" s="252" customFormat="1" ht="15" customHeight="1">
      <c r="A371" s="259" t="s">
        <v>350</v>
      </c>
      <c r="B371" s="265"/>
      <c r="C371" s="261"/>
      <c r="D371" s="262"/>
      <c r="E371" s="259"/>
    </row>
    <row r="372" spans="1:5" s="252" customFormat="1" ht="15" customHeight="1">
      <c r="A372" s="263" t="s">
        <v>351</v>
      </c>
      <c r="B372" s="260">
        <v>462</v>
      </c>
      <c r="C372" s="261">
        <v>460</v>
      </c>
      <c r="D372" s="262">
        <f aca="true" t="shared" si="30" ref="D372:D378">C372/B372</f>
        <v>0.9956709956709957</v>
      </c>
      <c r="E372" s="259"/>
    </row>
    <row r="373" spans="1:5" s="252" customFormat="1" ht="15" customHeight="1">
      <c r="A373" s="263" t="s">
        <v>352</v>
      </c>
      <c r="B373" s="265">
        <v>462</v>
      </c>
      <c r="C373" s="261">
        <v>460</v>
      </c>
      <c r="D373" s="262">
        <f t="shared" si="30"/>
        <v>0.9956709956709957</v>
      </c>
      <c r="E373" s="259"/>
    </row>
    <row r="374" spans="1:5" s="252" customFormat="1" ht="15" customHeight="1">
      <c r="A374" s="263" t="s">
        <v>353</v>
      </c>
      <c r="B374" s="265"/>
      <c r="C374" s="261"/>
      <c r="D374" s="262"/>
      <c r="E374" s="259"/>
    </row>
    <row r="375" spans="1:5" s="252" customFormat="1" ht="15" customHeight="1">
      <c r="A375" s="266" t="s">
        <v>354</v>
      </c>
      <c r="B375" s="265"/>
      <c r="C375" s="261"/>
      <c r="D375" s="262"/>
      <c r="E375" s="259"/>
    </row>
    <row r="376" spans="1:5" s="252" customFormat="1" ht="15" customHeight="1">
      <c r="A376" s="266" t="s">
        <v>355</v>
      </c>
      <c r="B376" s="260">
        <v>1480</v>
      </c>
      <c r="C376" s="261">
        <v>1724</v>
      </c>
      <c r="D376" s="262">
        <f t="shared" si="30"/>
        <v>1.164864864864865</v>
      </c>
      <c r="E376" s="259"/>
    </row>
    <row r="377" spans="1:5" s="252" customFormat="1" ht="15" customHeight="1">
      <c r="A377" s="266" t="s">
        <v>356</v>
      </c>
      <c r="B377" s="265">
        <v>833</v>
      </c>
      <c r="C377" s="261">
        <v>1084</v>
      </c>
      <c r="D377" s="262">
        <f t="shared" si="30"/>
        <v>1.3013205282112845</v>
      </c>
      <c r="E377" s="259"/>
    </row>
    <row r="378" spans="1:5" s="252" customFormat="1" ht="15" customHeight="1">
      <c r="A378" s="263" t="s">
        <v>357</v>
      </c>
      <c r="B378" s="265">
        <v>647</v>
      </c>
      <c r="C378" s="261">
        <v>640</v>
      </c>
      <c r="D378" s="262">
        <f t="shared" si="30"/>
        <v>0.9891808346213292</v>
      </c>
      <c r="E378" s="259"/>
    </row>
    <row r="379" spans="1:5" s="252" customFormat="1" ht="15" customHeight="1">
      <c r="A379" s="263" t="s">
        <v>358</v>
      </c>
      <c r="B379" s="265"/>
      <c r="C379" s="261"/>
      <c r="D379" s="262"/>
      <c r="E379" s="259"/>
    </row>
    <row r="380" spans="1:5" s="252" customFormat="1" ht="15" customHeight="1">
      <c r="A380" s="263" t="s">
        <v>359</v>
      </c>
      <c r="B380" s="265"/>
      <c r="C380" s="261"/>
      <c r="D380" s="262"/>
      <c r="E380" s="259"/>
    </row>
    <row r="381" spans="1:5" s="252" customFormat="1" ht="15" customHeight="1">
      <c r="A381" s="263" t="s">
        <v>360</v>
      </c>
      <c r="B381" s="265"/>
      <c r="C381" s="261"/>
      <c r="D381" s="262"/>
      <c r="E381" s="259"/>
    </row>
    <row r="382" spans="1:5" s="252" customFormat="1" ht="15" customHeight="1">
      <c r="A382" s="263" t="s">
        <v>361</v>
      </c>
      <c r="B382" s="260">
        <v>2535</v>
      </c>
      <c r="C382" s="261">
        <v>2789</v>
      </c>
      <c r="D382" s="262">
        <f>C382/B382</f>
        <v>1.100197238658777</v>
      </c>
      <c r="E382" s="259"/>
    </row>
    <row r="383" spans="1:5" s="252" customFormat="1" ht="15" customHeight="1">
      <c r="A383" s="266" t="s">
        <v>362</v>
      </c>
      <c r="B383" s="265"/>
      <c r="C383" s="261"/>
      <c r="D383" s="262"/>
      <c r="E383" s="259"/>
    </row>
    <row r="384" spans="1:5" s="252" customFormat="1" ht="15" customHeight="1">
      <c r="A384" s="266" t="s">
        <v>363</v>
      </c>
      <c r="B384" s="265">
        <v>2535</v>
      </c>
      <c r="C384" s="261">
        <v>2500</v>
      </c>
      <c r="D384" s="262">
        <f aca="true" t="shared" si="31" ref="D384:D390">C384/B384</f>
        <v>0.9861932938856016</v>
      </c>
      <c r="E384" s="259"/>
    </row>
    <row r="385" spans="1:5" s="252" customFormat="1" ht="15" customHeight="1">
      <c r="A385" s="266" t="s">
        <v>364</v>
      </c>
      <c r="B385" s="265"/>
      <c r="C385" s="261"/>
      <c r="D385" s="262"/>
      <c r="E385" s="259"/>
    </row>
    <row r="386" spans="1:5" s="252" customFormat="1" ht="15" customHeight="1">
      <c r="A386" s="259" t="s">
        <v>365</v>
      </c>
      <c r="B386" s="265"/>
      <c r="C386" s="261"/>
      <c r="D386" s="262"/>
      <c r="E386" s="259"/>
    </row>
    <row r="387" spans="1:5" s="252" customFormat="1" ht="15" customHeight="1">
      <c r="A387" s="263" t="s">
        <v>366</v>
      </c>
      <c r="B387" s="265"/>
      <c r="C387" s="261"/>
      <c r="D387" s="262"/>
      <c r="E387" s="259"/>
    </row>
    <row r="388" spans="1:5" s="252" customFormat="1" ht="15" customHeight="1">
      <c r="A388" s="263" t="s">
        <v>367</v>
      </c>
      <c r="B388" s="265"/>
      <c r="C388" s="261">
        <v>289</v>
      </c>
      <c r="D388" s="262" t="e">
        <f t="shared" si="31"/>
        <v>#DIV/0!</v>
      </c>
      <c r="E388" s="259"/>
    </row>
    <row r="389" spans="1:5" s="252" customFormat="1" ht="15" customHeight="1">
      <c r="A389" s="263" t="s">
        <v>368</v>
      </c>
      <c r="B389" s="265">
        <v>222</v>
      </c>
      <c r="C389" s="261">
        <v>200</v>
      </c>
      <c r="D389" s="262">
        <f t="shared" si="31"/>
        <v>0.9009009009009009</v>
      </c>
      <c r="E389" s="259"/>
    </row>
    <row r="390" spans="1:5" s="252" customFormat="1" ht="15" customHeight="1">
      <c r="A390" s="259" t="s">
        <v>369</v>
      </c>
      <c r="B390" s="260">
        <v>11842</v>
      </c>
      <c r="C390" s="261">
        <v>11707</v>
      </c>
      <c r="D390" s="262">
        <f t="shared" si="31"/>
        <v>0.9885998986657659</v>
      </c>
      <c r="E390" s="259"/>
    </row>
    <row r="391" spans="1:5" s="252" customFormat="1" ht="15" customHeight="1">
      <c r="A391" s="266" t="s">
        <v>370</v>
      </c>
      <c r="B391" s="260"/>
      <c r="C391" s="261">
        <v>0</v>
      </c>
      <c r="D391" s="262"/>
      <c r="E391" s="259"/>
    </row>
    <row r="392" spans="1:5" s="252" customFormat="1" ht="15" customHeight="1">
      <c r="A392" s="263" t="s">
        <v>127</v>
      </c>
      <c r="B392" s="265"/>
      <c r="C392" s="261"/>
      <c r="D392" s="262"/>
      <c r="E392" s="259"/>
    </row>
    <row r="393" spans="1:5" s="252" customFormat="1" ht="15" customHeight="1">
      <c r="A393" s="263" t="s">
        <v>128</v>
      </c>
      <c r="B393" s="265"/>
      <c r="C393" s="261"/>
      <c r="D393" s="262"/>
      <c r="E393" s="259"/>
    </row>
    <row r="394" spans="1:5" s="252" customFormat="1" ht="15" customHeight="1">
      <c r="A394" s="263" t="s">
        <v>129</v>
      </c>
      <c r="B394" s="265"/>
      <c r="C394" s="261"/>
      <c r="D394" s="262"/>
      <c r="E394" s="259"/>
    </row>
    <row r="395" spans="1:5" s="252" customFormat="1" ht="15" customHeight="1">
      <c r="A395" s="266" t="s">
        <v>371</v>
      </c>
      <c r="B395" s="265"/>
      <c r="C395" s="261"/>
      <c r="D395" s="262"/>
      <c r="E395" s="259"/>
    </row>
    <row r="396" spans="1:5" s="252" customFormat="1" ht="15" customHeight="1">
      <c r="A396" s="263" t="s">
        <v>372</v>
      </c>
      <c r="B396" s="260"/>
      <c r="C396" s="261">
        <v>0</v>
      </c>
      <c r="D396" s="262"/>
      <c r="E396" s="259"/>
    </row>
    <row r="397" spans="1:5" s="252" customFormat="1" ht="15" customHeight="1">
      <c r="A397" s="263" t="s">
        <v>373</v>
      </c>
      <c r="B397" s="265"/>
      <c r="C397" s="261"/>
      <c r="D397" s="262"/>
      <c r="E397" s="259"/>
    </row>
    <row r="398" spans="1:5" s="252" customFormat="1" ht="15" customHeight="1">
      <c r="A398" s="259" t="s">
        <v>374</v>
      </c>
      <c r="B398" s="265"/>
      <c r="C398" s="261"/>
      <c r="D398" s="262"/>
      <c r="E398" s="259"/>
    </row>
    <row r="399" spans="1:5" s="252" customFormat="1" ht="15" customHeight="1">
      <c r="A399" s="263" t="s">
        <v>375</v>
      </c>
      <c r="B399" s="265"/>
      <c r="C399" s="261"/>
      <c r="D399" s="262"/>
      <c r="E399" s="259"/>
    </row>
    <row r="400" spans="1:5" s="252" customFormat="1" ht="15" customHeight="1">
      <c r="A400" s="263" t="s">
        <v>376</v>
      </c>
      <c r="B400" s="265"/>
      <c r="C400" s="261"/>
      <c r="D400" s="262"/>
      <c r="E400" s="259"/>
    </row>
    <row r="401" spans="1:5" s="252" customFormat="1" ht="15" customHeight="1">
      <c r="A401" s="263" t="s">
        <v>377</v>
      </c>
      <c r="B401" s="265"/>
      <c r="C401" s="261"/>
      <c r="D401" s="262"/>
      <c r="E401" s="259"/>
    </row>
    <row r="402" spans="1:5" s="252" customFormat="1" ht="15" customHeight="1">
      <c r="A402" s="266" t="s">
        <v>378</v>
      </c>
      <c r="B402" s="265"/>
      <c r="C402" s="261"/>
      <c r="D402" s="262"/>
      <c r="E402" s="259"/>
    </row>
    <row r="403" spans="1:5" s="252" customFormat="1" ht="15" customHeight="1">
      <c r="A403" s="266" t="s">
        <v>379</v>
      </c>
      <c r="B403" s="265"/>
      <c r="C403" s="261"/>
      <c r="D403" s="262"/>
      <c r="E403" s="259"/>
    </row>
    <row r="404" spans="1:5" s="252" customFormat="1" ht="15" customHeight="1">
      <c r="A404" s="266" t="s">
        <v>380</v>
      </c>
      <c r="B404" s="265"/>
      <c r="C404" s="261"/>
      <c r="D404" s="262"/>
      <c r="E404" s="259"/>
    </row>
    <row r="405" spans="1:5" s="252" customFormat="1" ht="15" customHeight="1">
      <c r="A405" s="266" t="s">
        <v>381</v>
      </c>
      <c r="B405" s="260"/>
      <c r="C405" s="261">
        <v>0</v>
      </c>
      <c r="D405" s="262"/>
      <c r="E405" s="259"/>
    </row>
    <row r="406" spans="1:5" s="252" customFormat="1" ht="15" customHeight="1">
      <c r="A406" s="263" t="s">
        <v>373</v>
      </c>
      <c r="B406" s="265"/>
      <c r="C406" s="261"/>
      <c r="D406" s="262"/>
      <c r="E406" s="259"/>
    </row>
    <row r="407" spans="1:5" s="252" customFormat="1" ht="15" customHeight="1">
      <c r="A407" s="263" t="s">
        <v>382</v>
      </c>
      <c r="B407" s="265"/>
      <c r="C407" s="261"/>
      <c r="D407" s="262"/>
      <c r="E407" s="259"/>
    </row>
    <row r="408" spans="1:5" s="252" customFormat="1" ht="15" customHeight="1">
      <c r="A408" s="263" t="s">
        <v>383</v>
      </c>
      <c r="B408" s="265"/>
      <c r="C408" s="261"/>
      <c r="D408" s="262"/>
      <c r="E408" s="259"/>
    </row>
    <row r="409" spans="1:5" s="252" customFormat="1" ht="15" customHeight="1">
      <c r="A409" s="266" t="s">
        <v>384</v>
      </c>
      <c r="B409" s="265"/>
      <c r="C409" s="261"/>
      <c r="D409" s="262"/>
      <c r="E409" s="259"/>
    </row>
    <row r="410" spans="1:5" s="252" customFormat="1" ht="15" customHeight="1">
      <c r="A410" s="266" t="s">
        <v>385</v>
      </c>
      <c r="B410" s="265"/>
      <c r="C410" s="261"/>
      <c r="D410" s="262"/>
      <c r="E410" s="259"/>
    </row>
    <row r="411" spans="1:5" s="252" customFormat="1" ht="15" customHeight="1">
      <c r="A411" s="266" t="s">
        <v>386</v>
      </c>
      <c r="B411" s="260">
        <v>10971</v>
      </c>
      <c r="C411" s="261">
        <v>11000</v>
      </c>
      <c r="D411" s="262">
        <f aca="true" t="shared" si="32" ref="D411:D416">C411/B411</f>
        <v>1.0026433324218393</v>
      </c>
      <c r="E411" s="259"/>
    </row>
    <row r="412" spans="1:5" s="252" customFormat="1" ht="15" customHeight="1">
      <c r="A412" s="259" t="s">
        <v>373</v>
      </c>
      <c r="B412" s="265"/>
      <c r="C412" s="261"/>
      <c r="D412" s="262"/>
      <c r="E412" s="259"/>
    </row>
    <row r="413" spans="1:5" s="252" customFormat="1" ht="15" customHeight="1">
      <c r="A413" s="263" t="s">
        <v>387</v>
      </c>
      <c r="B413" s="265">
        <v>10940</v>
      </c>
      <c r="C413" s="261">
        <v>11000</v>
      </c>
      <c r="D413" s="262">
        <f t="shared" si="32"/>
        <v>1.0054844606946984</v>
      </c>
      <c r="E413" s="259"/>
    </row>
    <row r="414" spans="1:5" s="252" customFormat="1" ht="15" customHeight="1">
      <c r="A414" s="263" t="s">
        <v>388</v>
      </c>
      <c r="B414" s="265"/>
      <c r="C414" s="261"/>
      <c r="D414" s="262"/>
      <c r="E414" s="259"/>
    </row>
    <row r="415" spans="1:5" s="252" customFormat="1" ht="15" customHeight="1">
      <c r="A415" s="266" t="s">
        <v>389</v>
      </c>
      <c r="B415" s="265">
        <v>31</v>
      </c>
      <c r="C415" s="261"/>
      <c r="D415" s="262">
        <f t="shared" si="32"/>
        <v>0</v>
      </c>
      <c r="E415" s="259"/>
    </row>
    <row r="416" spans="1:5" s="252" customFormat="1" ht="15" customHeight="1">
      <c r="A416" s="266" t="s">
        <v>390</v>
      </c>
      <c r="B416" s="260">
        <v>80</v>
      </c>
      <c r="C416" s="261">
        <v>0</v>
      </c>
      <c r="D416" s="262">
        <f t="shared" si="32"/>
        <v>0</v>
      </c>
      <c r="E416" s="259"/>
    </row>
    <row r="417" spans="1:5" s="252" customFormat="1" ht="15" customHeight="1">
      <c r="A417" s="266" t="s">
        <v>373</v>
      </c>
      <c r="B417" s="265"/>
      <c r="C417" s="261"/>
      <c r="D417" s="262"/>
      <c r="E417" s="259"/>
    </row>
    <row r="418" spans="1:5" s="252" customFormat="1" ht="15" customHeight="1">
      <c r="A418" s="263" t="s">
        <v>391</v>
      </c>
      <c r="B418" s="265"/>
      <c r="C418" s="261"/>
      <c r="D418" s="262"/>
      <c r="E418" s="259"/>
    </row>
    <row r="419" spans="1:5" s="252" customFormat="1" ht="15" customHeight="1">
      <c r="A419" s="263" t="s">
        <v>392</v>
      </c>
      <c r="B419" s="265"/>
      <c r="C419" s="261"/>
      <c r="D419" s="262"/>
      <c r="E419" s="259"/>
    </row>
    <row r="420" spans="1:5" s="252" customFormat="1" ht="15" customHeight="1">
      <c r="A420" s="263" t="s">
        <v>393</v>
      </c>
      <c r="B420" s="265">
        <v>80</v>
      </c>
      <c r="C420" s="261"/>
      <c r="D420" s="262">
        <f>C420/B420</f>
        <v>0</v>
      </c>
      <c r="E420" s="259"/>
    </row>
    <row r="421" spans="1:5" s="252" customFormat="1" ht="15" customHeight="1">
      <c r="A421" s="266" t="s">
        <v>394</v>
      </c>
      <c r="B421" s="260"/>
      <c r="C421" s="261">
        <v>0</v>
      </c>
      <c r="D421" s="262"/>
      <c r="E421" s="259"/>
    </row>
    <row r="422" spans="1:5" s="252" customFormat="1" ht="15" customHeight="1">
      <c r="A422" s="266" t="s">
        <v>395</v>
      </c>
      <c r="B422" s="265"/>
      <c r="C422" s="261"/>
      <c r="D422" s="262"/>
      <c r="E422" s="259"/>
    </row>
    <row r="423" spans="1:5" s="252" customFormat="1" ht="15" customHeight="1">
      <c r="A423" s="266" t="s">
        <v>396</v>
      </c>
      <c r="B423" s="265"/>
      <c r="C423" s="261"/>
      <c r="D423" s="262"/>
      <c r="E423" s="259"/>
    </row>
    <row r="424" spans="1:5" s="252" customFormat="1" ht="15" customHeight="1">
      <c r="A424" s="266" t="s">
        <v>397</v>
      </c>
      <c r="B424" s="265"/>
      <c r="C424" s="261"/>
      <c r="D424" s="262"/>
      <c r="E424" s="259"/>
    </row>
    <row r="425" spans="1:5" s="252" customFormat="1" ht="15" customHeight="1">
      <c r="A425" s="266" t="s">
        <v>398</v>
      </c>
      <c r="B425" s="265"/>
      <c r="C425" s="261"/>
      <c r="D425" s="262"/>
      <c r="E425" s="259"/>
    </row>
    <row r="426" spans="1:5" s="252" customFormat="1" ht="15" customHeight="1">
      <c r="A426" s="263" t="s">
        <v>399</v>
      </c>
      <c r="B426" s="260">
        <v>228</v>
      </c>
      <c r="C426" s="261">
        <v>147</v>
      </c>
      <c r="D426" s="262">
        <f aca="true" t="shared" si="33" ref="D426:D428">C426/B426</f>
        <v>0.6447368421052632</v>
      </c>
      <c r="E426" s="259"/>
    </row>
    <row r="427" spans="1:5" s="252" customFormat="1" ht="15" customHeight="1">
      <c r="A427" s="263" t="s">
        <v>373</v>
      </c>
      <c r="B427" s="265">
        <v>203</v>
      </c>
      <c r="C427" s="261">
        <v>147</v>
      </c>
      <c r="D427" s="262">
        <f t="shared" si="33"/>
        <v>0.7241379310344828</v>
      </c>
      <c r="E427" s="259"/>
    </row>
    <row r="428" spans="1:5" s="252" customFormat="1" ht="15" customHeight="1">
      <c r="A428" s="266" t="s">
        <v>400</v>
      </c>
      <c r="B428" s="265">
        <v>25</v>
      </c>
      <c r="C428" s="261"/>
      <c r="D428" s="262">
        <f t="shared" si="33"/>
        <v>0</v>
      </c>
      <c r="E428" s="259"/>
    </row>
    <row r="429" spans="1:5" s="252" customFormat="1" ht="15" customHeight="1">
      <c r="A429" s="266" t="s">
        <v>401</v>
      </c>
      <c r="B429" s="265"/>
      <c r="C429" s="261"/>
      <c r="D429" s="262"/>
      <c r="E429" s="259"/>
    </row>
    <row r="430" spans="1:5" s="252" customFormat="1" ht="15" customHeight="1">
      <c r="A430" s="266" t="s">
        <v>402</v>
      </c>
      <c r="B430" s="265"/>
      <c r="C430" s="261"/>
      <c r="D430" s="262"/>
      <c r="E430" s="259"/>
    </row>
    <row r="431" spans="1:5" s="252" customFormat="1" ht="15" customHeight="1">
      <c r="A431" s="263" t="s">
        <v>403</v>
      </c>
      <c r="B431" s="265"/>
      <c r="C431" s="261"/>
      <c r="D431" s="262"/>
      <c r="E431" s="259"/>
    </row>
    <row r="432" spans="1:5" s="252" customFormat="1" ht="15" customHeight="1">
      <c r="A432" s="263" t="s">
        <v>404</v>
      </c>
      <c r="B432" s="265"/>
      <c r="C432" s="261"/>
      <c r="D432" s="262"/>
      <c r="E432" s="259"/>
    </row>
    <row r="433" spans="1:5" s="252" customFormat="1" ht="15" customHeight="1">
      <c r="A433" s="263" t="s">
        <v>405</v>
      </c>
      <c r="B433" s="260"/>
      <c r="C433" s="261">
        <v>0</v>
      </c>
      <c r="D433" s="262"/>
      <c r="E433" s="259"/>
    </row>
    <row r="434" spans="1:5" s="252" customFormat="1" ht="15" customHeight="1">
      <c r="A434" s="266" t="s">
        <v>406</v>
      </c>
      <c r="B434" s="265"/>
      <c r="C434" s="261"/>
      <c r="D434" s="262"/>
      <c r="E434" s="259"/>
    </row>
    <row r="435" spans="1:5" s="252" customFormat="1" ht="15" customHeight="1">
      <c r="A435" s="266" t="s">
        <v>407</v>
      </c>
      <c r="B435" s="265"/>
      <c r="C435" s="261"/>
      <c r="D435" s="262"/>
      <c r="E435" s="259"/>
    </row>
    <row r="436" spans="1:5" s="252" customFormat="1" ht="15" customHeight="1">
      <c r="A436" s="266" t="s">
        <v>408</v>
      </c>
      <c r="B436" s="265"/>
      <c r="C436" s="261"/>
      <c r="D436" s="262"/>
      <c r="E436" s="259"/>
    </row>
    <row r="437" spans="1:5" s="252" customFormat="1" ht="15" customHeight="1">
      <c r="A437" s="259" t="s">
        <v>409</v>
      </c>
      <c r="B437" s="260"/>
      <c r="C437" s="261">
        <v>0</v>
      </c>
      <c r="D437" s="262"/>
      <c r="E437" s="259"/>
    </row>
    <row r="438" spans="1:5" s="252" customFormat="1" ht="15" customHeight="1">
      <c r="A438" s="266" t="s">
        <v>410</v>
      </c>
      <c r="B438" s="265"/>
      <c r="C438" s="261"/>
      <c r="D438" s="262"/>
      <c r="E438" s="259"/>
    </row>
    <row r="439" spans="1:5" s="252" customFormat="1" ht="15" customHeight="1">
      <c r="A439" s="266" t="s">
        <v>411</v>
      </c>
      <c r="B439" s="265"/>
      <c r="C439" s="261"/>
      <c r="D439" s="262"/>
      <c r="E439" s="259"/>
    </row>
    <row r="440" spans="1:5" s="252" customFormat="1" ht="15" customHeight="1">
      <c r="A440" s="266" t="s">
        <v>412</v>
      </c>
      <c r="B440" s="265"/>
      <c r="C440" s="261"/>
      <c r="D440" s="262"/>
      <c r="E440" s="259"/>
    </row>
    <row r="441" spans="1:5" s="252" customFormat="1" ht="15" customHeight="1">
      <c r="A441" s="263" t="s">
        <v>413</v>
      </c>
      <c r="B441" s="260">
        <v>563</v>
      </c>
      <c r="C441" s="261">
        <v>560</v>
      </c>
      <c r="D441" s="262">
        <f aca="true" t="shared" si="34" ref="D441:D449">C441/B441</f>
        <v>0.9946714031971581</v>
      </c>
      <c r="E441" s="259"/>
    </row>
    <row r="442" spans="1:5" s="252" customFormat="1" ht="15" customHeight="1">
      <c r="A442" s="263" t="s">
        <v>414</v>
      </c>
      <c r="B442" s="265"/>
      <c r="C442" s="261"/>
      <c r="D442" s="262"/>
      <c r="E442" s="259"/>
    </row>
    <row r="443" spans="1:5" s="252" customFormat="1" ht="15" customHeight="1">
      <c r="A443" s="266" t="s">
        <v>415</v>
      </c>
      <c r="B443" s="265"/>
      <c r="C443" s="261"/>
      <c r="D443" s="262"/>
      <c r="E443" s="259"/>
    </row>
    <row r="444" spans="1:5" s="252" customFormat="1" ht="15" customHeight="1">
      <c r="A444" s="266" t="s">
        <v>416</v>
      </c>
      <c r="B444" s="265"/>
      <c r="C444" s="261"/>
      <c r="D444" s="262"/>
      <c r="E444" s="259"/>
    </row>
    <row r="445" spans="1:5" s="252" customFormat="1" ht="15" customHeight="1">
      <c r="A445" s="266" t="s">
        <v>417</v>
      </c>
      <c r="B445" s="265">
        <v>563</v>
      </c>
      <c r="C445" s="261">
        <v>560</v>
      </c>
      <c r="D445" s="262">
        <f t="shared" si="34"/>
        <v>0.9946714031971581</v>
      </c>
      <c r="E445" s="259"/>
    </row>
    <row r="446" spans="1:5" s="252" customFormat="1" ht="15" customHeight="1">
      <c r="A446" s="259" t="s">
        <v>418</v>
      </c>
      <c r="B446" s="260">
        <v>4958</v>
      </c>
      <c r="C446" s="261">
        <v>4854</v>
      </c>
      <c r="D446" s="262">
        <f t="shared" si="34"/>
        <v>0.9790237999193223</v>
      </c>
      <c r="E446" s="259"/>
    </row>
    <row r="447" spans="1:5" s="252" customFormat="1" ht="15" customHeight="1">
      <c r="A447" s="259" t="s">
        <v>419</v>
      </c>
      <c r="B447" s="260">
        <v>2065</v>
      </c>
      <c r="C447" s="261">
        <v>2115</v>
      </c>
      <c r="D447" s="262">
        <f t="shared" si="34"/>
        <v>1.0242130750605327</v>
      </c>
      <c r="E447" s="259"/>
    </row>
    <row r="448" spans="1:5" s="252" customFormat="1" ht="15" customHeight="1">
      <c r="A448" s="259" t="s">
        <v>127</v>
      </c>
      <c r="B448" s="265">
        <v>424</v>
      </c>
      <c r="C448" s="261">
        <v>455</v>
      </c>
      <c r="D448" s="262">
        <f t="shared" si="34"/>
        <v>1.0731132075471699</v>
      </c>
      <c r="E448" s="259"/>
    </row>
    <row r="449" spans="1:5" s="252" customFormat="1" ht="15" customHeight="1">
      <c r="A449" s="259" t="s">
        <v>128</v>
      </c>
      <c r="B449" s="265">
        <v>180</v>
      </c>
      <c r="C449" s="261">
        <v>52</v>
      </c>
      <c r="D449" s="262">
        <f t="shared" si="34"/>
        <v>0.28888888888888886</v>
      </c>
      <c r="E449" s="259"/>
    </row>
    <row r="450" spans="1:5" s="252" customFormat="1" ht="15" customHeight="1">
      <c r="A450" s="259" t="s">
        <v>129</v>
      </c>
      <c r="B450" s="265"/>
      <c r="C450" s="261"/>
      <c r="D450" s="262"/>
      <c r="E450" s="259"/>
    </row>
    <row r="451" spans="1:5" s="252" customFormat="1" ht="15" customHeight="1">
      <c r="A451" s="259" t="s">
        <v>420</v>
      </c>
      <c r="B451" s="265">
        <v>177</v>
      </c>
      <c r="C451" s="261">
        <v>177</v>
      </c>
      <c r="D451" s="262">
        <f aca="true" t="shared" si="35" ref="D451:D456">C451/B451</f>
        <v>1</v>
      </c>
      <c r="E451" s="259"/>
    </row>
    <row r="452" spans="1:5" s="252" customFormat="1" ht="15" customHeight="1">
      <c r="A452" s="259" t="s">
        <v>421</v>
      </c>
      <c r="B452" s="265"/>
      <c r="C452" s="261"/>
      <c r="D452" s="262"/>
      <c r="E452" s="259"/>
    </row>
    <row r="453" spans="1:5" s="252" customFormat="1" ht="15" customHeight="1">
      <c r="A453" s="259" t="s">
        <v>422</v>
      </c>
      <c r="B453" s="265"/>
      <c r="C453" s="261"/>
      <c r="D453" s="262"/>
      <c r="E453" s="259"/>
    </row>
    <row r="454" spans="1:5" s="252" customFormat="1" ht="15" customHeight="1">
      <c r="A454" s="259" t="s">
        <v>423</v>
      </c>
      <c r="B454" s="265">
        <v>120</v>
      </c>
      <c r="C454" s="261">
        <v>204</v>
      </c>
      <c r="D454" s="262">
        <f t="shared" si="35"/>
        <v>1.7</v>
      </c>
      <c r="E454" s="259"/>
    </row>
    <row r="455" spans="1:5" s="252" customFormat="1" ht="15" customHeight="1">
      <c r="A455" s="259" t="s">
        <v>424</v>
      </c>
      <c r="B455" s="265">
        <v>20</v>
      </c>
      <c r="C455" s="261">
        <v>35</v>
      </c>
      <c r="D455" s="262">
        <f t="shared" si="35"/>
        <v>1.75</v>
      </c>
      <c r="E455" s="259"/>
    </row>
    <row r="456" spans="1:5" s="252" customFormat="1" ht="15" customHeight="1">
      <c r="A456" s="259" t="s">
        <v>425</v>
      </c>
      <c r="B456" s="265">
        <v>209</v>
      </c>
      <c r="C456" s="261">
        <v>164</v>
      </c>
      <c r="D456" s="262">
        <f t="shared" si="35"/>
        <v>0.784688995215311</v>
      </c>
      <c r="E456" s="259"/>
    </row>
    <row r="457" spans="1:5" s="252" customFormat="1" ht="15" customHeight="1">
      <c r="A457" s="259" t="s">
        <v>426</v>
      </c>
      <c r="B457" s="265"/>
      <c r="C457" s="261"/>
      <c r="D457" s="262"/>
      <c r="E457" s="259"/>
    </row>
    <row r="458" spans="1:5" s="252" customFormat="1" ht="15" customHeight="1">
      <c r="A458" s="259" t="s">
        <v>427</v>
      </c>
      <c r="B458" s="265"/>
      <c r="C458" s="261"/>
      <c r="D458" s="262"/>
      <c r="E458" s="259"/>
    </row>
    <row r="459" spans="1:5" s="252" customFormat="1" ht="15" customHeight="1">
      <c r="A459" s="259" t="s">
        <v>428</v>
      </c>
      <c r="B459" s="265">
        <v>189</v>
      </c>
      <c r="C459" s="261">
        <v>189</v>
      </c>
      <c r="D459" s="262">
        <f aca="true" t="shared" si="36" ref="D459:D464">C459/B459</f>
        <v>1</v>
      </c>
      <c r="E459" s="259"/>
    </row>
    <row r="460" spans="1:5" s="252" customFormat="1" ht="15" customHeight="1">
      <c r="A460" s="259" t="s">
        <v>429</v>
      </c>
      <c r="B460" s="265"/>
      <c r="C460" s="261"/>
      <c r="D460" s="262"/>
      <c r="E460" s="259"/>
    </row>
    <row r="461" spans="1:5" s="252" customFormat="1" ht="15" customHeight="1">
      <c r="A461" s="259" t="s">
        <v>430</v>
      </c>
      <c r="B461" s="265">
        <v>50</v>
      </c>
      <c r="C461" s="261">
        <v>89</v>
      </c>
      <c r="D461" s="262">
        <f t="shared" si="36"/>
        <v>1.78</v>
      </c>
      <c r="E461" s="259"/>
    </row>
    <row r="462" spans="1:5" s="252" customFormat="1" ht="15" customHeight="1">
      <c r="A462" s="259" t="s">
        <v>431</v>
      </c>
      <c r="B462" s="265">
        <v>696</v>
      </c>
      <c r="C462" s="261">
        <v>750</v>
      </c>
      <c r="D462" s="262">
        <f t="shared" si="36"/>
        <v>1.0775862068965518</v>
      </c>
      <c r="E462" s="259"/>
    </row>
    <row r="463" spans="1:5" s="252" customFormat="1" ht="15" customHeight="1">
      <c r="A463" s="259" t="s">
        <v>432</v>
      </c>
      <c r="B463" s="260">
        <v>932</v>
      </c>
      <c r="C463" s="261">
        <v>840</v>
      </c>
      <c r="D463" s="262">
        <f t="shared" si="36"/>
        <v>0.9012875536480687</v>
      </c>
      <c r="E463" s="259"/>
    </row>
    <row r="464" spans="1:5" s="252" customFormat="1" ht="15" customHeight="1">
      <c r="A464" s="259" t="s">
        <v>127</v>
      </c>
      <c r="B464" s="265">
        <v>3</v>
      </c>
      <c r="C464" s="261"/>
      <c r="D464" s="262">
        <f t="shared" si="36"/>
        <v>0</v>
      </c>
      <c r="E464" s="259"/>
    </row>
    <row r="465" spans="1:5" s="252" customFormat="1" ht="15" customHeight="1">
      <c r="A465" s="259" t="s">
        <v>128</v>
      </c>
      <c r="B465" s="265"/>
      <c r="C465" s="261"/>
      <c r="D465" s="262"/>
      <c r="E465" s="259"/>
    </row>
    <row r="466" spans="1:5" s="252" customFormat="1" ht="15" customHeight="1">
      <c r="A466" s="259" t="s">
        <v>129</v>
      </c>
      <c r="B466" s="265"/>
      <c r="C466" s="261"/>
      <c r="D466" s="262"/>
      <c r="E466" s="259"/>
    </row>
    <row r="467" spans="1:5" s="252" customFormat="1" ht="15" customHeight="1">
      <c r="A467" s="259" t="s">
        <v>433</v>
      </c>
      <c r="B467" s="265">
        <v>48</v>
      </c>
      <c r="C467" s="261">
        <v>15</v>
      </c>
      <c r="D467" s="262">
        <f aca="true" t="shared" si="37" ref="D467:D471">C467/B467</f>
        <v>0.3125</v>
      </c>
      <c r="E467" s="259"/>
    </row>
    <row r="468" spans="1:5" s="252" customFormat="1" ht="15" customHeight="1">
      <c r="A468" s="259" t="s">
        <v>434</v>
      </c>
      <c r="B468" s="265">
        <v>733</v>
      </c>
      <c r="C468" s="261">
        <v>750</v>
      </c>
      <c r="D468" s="262">
        <f t="shared" si="37"/>
        <v>1.0231923601637107</v>
      </c>
      <c r="E468" s="259"/>
    </row>
    <row r="469" spans="1:5" s="252" customFormat="1" ht="15" customHeight="1">
      <c r="A469" s="259" t="s">
        <v>435</v>
      </c>
      <c r="B469" s="265"/>
      <c r="C469" s="261"/>
      <c r="D469" s="262"/>
      <c r="E469" s="259"/>
    </row>
    <row r="470" spans="1:5" s="252" customFormat="1" ht="15" customHeight="1">
      <c r="A470" s="259" t="s">
        <v>436</v>
      </c>
      <c r="B470" s="265">
        <v>148</v>
      </c>
      <c r="C470" s="261">
        <v>75</v>
      </c>
      <c r="D470" s="262">
        <f t="shared" si="37"/>
        <v>0.5067567567567568</v>
      </c>
      <c r="E470" s="259"/>
    </row>
    <row r="471" spans="1:5" s="252" customFormat="1" ht="15" customHeight="1">
      <c r="A471" s="259" t="s">
        <v>437</v>
      </c>
      <c r="B471" s="260">
        <v>127</v>
      </c>
      <c r="C471" s="261">
        <v>150</v>
      </c>
      <c r="D471" s="262">
        <f t="shared" si="37"/>
        <v>1.1811023622047243</v>
      </c>
      <c r="E471" s="259"/>
    </row>
    <row r="472" spans="1:5" s="252" customFormat="1" ht="15" customHeight="1">
      <c r="A472" s="259" t="s">
        <v>127</v>
      </c>
      <c r="B472" s="265"/>
      <c r="C472" s="261"/>
      <c r="D472" s="262"/>
      <c r="E472" s="259"/>
    </row>
    <row r="473" spans="1:5" s="252" customFormat="1" ht="15" customHeight="1">
      <c r="A473" s="259" t="s">
        <v>128</v>
      </c>
      <c r="B473" s="265"/>
      <c r="C473" s="261"/>
      <c r="D473" s="262"/>
      <c r="E473" s="259"/>
    </row>
    <row r="474" spans="1:5" s="252" customFormat="1" ht="15" customHeight="1">
      <c r="A474" s="259" t="s">
        <v>129</v>
      </c>
      <c r="B474" s="265"/>
      <c r="C474" s="261"/>
      <c r="D474" s="262"/>
      <c r="E474" s="259"/>
    </row>
    <row r="475" spans="1:5" s="252" customFormat="1" ht="15" customHeight="1">
      <c r="A475" s="259" t="s">
        <v>438</v>
      </c>
      <c r="B475" s="265"/>
      <c r="C475" s="261"/>
      <c r="D475" s="262"/>
      <c r="E475" s="259"/>
    </row>
    <row r="476" spans="1:5" s="252" customFormat="1" ht="15" customHeight="1">
      <c r="A476" s="259" t="s">
        <v>439</v>
      </c>
      <c r="B476" s="265"/>
      <c r="C476" s="261"/>
      <c r="D476" s="262"/>
      <c r="E476" s="259"/>
    </row>
    <row r="477" spans="1:5" s="252" customFormat="1" ht="15" customHeight="1">
      <c r="A477" s="259" t="s">
        <v>440</v>
      </c>
      <c r="B477" s="265"/>
      <c r="C477" s="261"/>
      <c r="D477" s="262"/>
      <c r="E477" s="259"/>
    </row>
    <row r="478" spans="1:5" s="252" customFormat="1" ht="15" customHeight="1">
      <c r="A478" s="259" t="s">
        <v>441</v>
      </c>
      <c r="B478" s="265">
        <v>11</v>
      </c>
      <c r="C478" s="261"/>
      <c r="D478" s="262">
        <f aca="true" t="shared" si="38" ref="D478:D482">C478/B478</f>
        <v>0</v>
      </c>
      <c r="E478" s="259"/>
    </row>
    <row r="479" spans="1:5" s="252" customFormat="1" ht="15" customHeight="1">
      <c r="A479" s="259" t="s">
        <v>442</v>
      </c>
      <c r="B479" s="265">
        <v>116</v>
      </c>
      <c r="C479" s="261">
        <v>150</v>
      </c>
      <c r="D479" s="262">
        <f t="shared" si="38"/>
        <v>1.293103448275862</v>
      </c>
      <c r="E479" s="259"/>
    </row>
    <row r="480" spans="1:5" s="252" customFormat="1" ht="15" customHeight="1">
      <c r="A480" s="259" t="s">
        <v>443</v>
      </c>
      <c r="B480" s="265"/>
      <c r="C480" s="261"/>
      <c r="D480" s="262"/>
      <c r="E480" s="259"/>
    </row>
    <row r="481" spans="1:5" s="252" customFormat="1" ht="15" customHeight="1">
      <c r="A481" s="259" t="s">
        <v>444</v>
      </c>
      <c r="B481" s="265"/>
      <c r="C481" s="261"/>
      <c r="D481" s="262"/>
      <c r="E481" s="259"/>
    </row>
    <row r="482" spans="1:5" s="252" customFormat="1" ht="15" customHeight="1">
      <c r="A482" s="259" t="s">
        <v>445</v>
      </c>
      <c r="B482" s="260">
        <v>245</v>
      </c>
      <c r="C482" s="261">
        <v>244</v>
      </c>
      <c r="D482" s="262">
        <f t="shared" si="38"/>
        <v>0.9959183673469387</v>
      </c>
      <c r="E482" s="259"/>
    </row>
    <row r="483" spans="1:5" s="252" customFormat="1" ht="15" customHeight="1">
      <c r="A483" s="259" t="s">
        <v>127</v>
      </c>
      <c r="B483" s="265"/>
      <c r="C483" s="261"/>
      <c r="D483" s="262"/>
      <c r="E483" s="259"/>
    </row>
    <row r="484" spans="1:5" s="252" customFormat="1" ht="15" customHeight="1">
      <c r="A484" s="259" t="s">
        <v>128</v>
      </c>
      <c r="B484" s="265"/>
      <c r="C484" s="261"/>
      <c r="D484" s="262"/>
      <c r="E484" s="259"/>
    </row>
    <row r="485" spans="1:5" s="252" customFormat="1" ht="15" customHeight="1">
      <c r="A485" s="259" t="s">
        <v>129</v>
      </c>
      <c r="B485" s="265"/>
      <c r="C485" s="261"/>
      <c r="D485" s="262"/>
      <c r="E485" s="259"/>
    </row>
    <row r="486" spans="1:5" s="252" customFormat="1" ht="15" customHeight="1">
      <c r="A486" s="259" t="s">
        <v>446</v>
      </c>
      <c r="B486" s="265"/>
      <c r="C486" s="261"/>
      <c r="D486" s="262"/>
      <c r="E486" s="259"/>
    </row>
    <row r="487" spans="1:5" s="252" customFormat="1" ht="15" customHeight="1">
      <c r="A487" s="259" t="s">
        <v>447</v>
      </c>
      <c r="B487" s="265"/>
      <c r="C487" s="261"/>
      <c r="D487" s="262"/>
      <c r="E487" s="259"/>
    </row>
    <row r="488" spans="1:5" s="252" customFormat="1" ht="15" customHeight="1">
      <c r="A488" s="259" t="s">
        <v>448</v>
      </c>
      <c r="B488" s="265"/>
      <c r="C488" s="261"/>
      <c r="D488" s="262"/>
      <c r="E488" s="259"/>
    </row>
    <row r="489" spans="1:5" s="252" customFormat="1" ht="15" customHeight="1">
      <c r="A489" s="259" t="s">
        <v>449</v>
      </c>
      <c r="B489" s="265">
        <v>244</v>
      </c>
      <c r="C489" s="261">
        <v>244</v>
      </c>
      <c r="D489" s="262">
        <f aca="true" t="shared" si="39" ref="D489:D493">C489/B489</f>
        <v>1</v>
      </c>
      <c r="E489" s="259"/>
    </row>
    <row r="490" spans="1:5" s="252" customFormat="1" ht="15" customHeight="1">
      <c r="A490" s="259" t="s">
        <v>450</v>
      </c>
      <c r="B490" s="265">
        <v>1</v>
      </c>
      <c r="C490" s="261"/>
      <c r="D490" s="262">
        <f t="shared" si="39"/>
        <v>0</v>
      </c>
      <c r="E490" s="259"/>
    </row>
    <row r="491" spans="1:5" s="252" customFormat="1" ht="15" customHeight="1">
      <c r="A491" s="259" t="s">
        <v>451</v>
      </c>
      <c r="B491" s="260">
        <v>1456</v>
      </c>
      <c r="C491" s="261">
        <v>1355</v>
      </c>
      <c r="D491" s="262">
        <f t="shared" si="39"/>
        <v>0.9306318681318682</v>
      </c>
      <c r="E491" s="259"/>
    </row>
    <row r="492" spans="1:5" s="252" customFormat="1" ht="15" customHeight="1">
      <c r="A492" s="259" t="s">
        <v>127</v>
      </c>
      <c r="B492" s="265">
        <v>1196</v>
      </c>
      <c r="C492" s="261">
        <v>1155</v>
      </c>
      <c r="D492" s="262">
        <f t="shared" si="39"/>
        <v>0.9657190635451505</v>
      </c>
      <c r="E492" s="259"/>
    </row>
    <row r="493" spans="1:5" s="252" customFormat="1" ht="15" customHeight="1">
      <c r="A493" s="259" t="s">
        <v>128</v>
      </c>
      <c r="B493" s="265">
        <v>227</v>
      </c>
      <c r="C493" s="261">
        <v>200</v>
      </c>
      <c r="D493" s="262">
        <f t="shared" si="39"/>
        <v>0.8810572687224669</v>
      </c>
      <c r="E493" s="259"/>
    </row>
    <row r="494" spans="1:5" s="252" customFormat="1" ht="15" customHeight="1">
      <c r="A494" s="259" t="s">
        <v>129</v>
      </c>
      <c r="B494" s="265"/>
      <c r="C494" s="261"/>
      <c r="D494" s="262"/>
      <c r="E494" s="259"/>
    </row>
    <row r="495" spans="1:5" s="252" customFormat="1" ht="15" customHeight="1">
      <c r="A495" s="259" t="s">
        <v>452</v>
      </c>
      <c r="B495" s="265"/>
      <c r="C495" s="261"/>
      <c r="D495" s="262"/>
      <c r="E495" s="259"/>
    </row>
    <row r="496" spans="1:5" s="252" customFormat="1" ht="15" customHeight="1">
      <c r="A496" s="259" t="s">
        <v>453</v>
      </c>
      <c r="B496" s="265"/>
      <c r="C496" s="261"/>
      <c r="D496" s="262"/>
      <c r="E496" s="259"/>
    </row>
    <row r="497" spans="1:5" s="252" customFormat="1" ht="15" customHeight="1">
      <c r="A497" s="259" t="s">
        <v>454</v>
      </c>
      <c r="B497" s="265">
        <v>23</v>
      </c>
      <c r="C497" s="261"/>
      <c r="D497" s="262">
        <f aca="true" t="shared" si="40" ref="D497:D499">C497/B497</f>
        <v>0</v>
      </c>
      <c r="E497" s="259"/>
    </row>
    <row r="498" spans="1:5" s="252" customFormat="1" ht="15" customHeight="1">
      <c r="A498" s="259" t="s">
        <v>455</v>
      </c>
      <c r="B498" s="265">
        <v>10</v>
      </c>
      <c r="C498" s="261"/>
      <c r="D498" s="262">
        <f t="shared" si="40"/>
        <v>0</v>
      </c>
      <c r="E498" s="259"/>
    </row>
    <row r="499" spans="1:5" s="252" customFormat="1" ht="15" customHeight="1">
      <c r="A499" s="259" t="s">
        <v>456</v>
      </c>
      <c r="B499" s="260">
        <v>133</v>
      </c>
      <c r="C499" s="261">
        <v>150</v>
      </c>
      <c r="D499" s="262">
        <f t="shared" si="40"/>
        <v>1.1278195488721805</v>
      </c>
      <c r="E499" s="259"/>
    </row>
    <row r="500" spans="1:5" s="252" customFormat="1" ht="15" customHeight="1">
      <c r="A500" s="259" t="s">
        <v>457</v>
      </c>
      <c r="B500" s="265"/>
      <c r="C500" s="261"/>
      <c r="D500" s="262"/>
      <c r="E500" s="259"/>
    </row>
    <row r="501" spans="1:5" s="252" customFormat="1" ht="15" customHeight="1">
      <c r="A501" s="259" t="s">
        <v>458</v>
      </c>
      <c r="B501" s="265"/>
      <c r="C501" s="261"/>
      <c r="D501" s="262"/>
      <c r="E501" s="259"/>
    </row>
    <row r="502" spans="1:5" s="252" customFormat="1" ht="15" customHeight="1">
      <c r="A502" s="259" t="s">
        <v>459</v>
      </c>
      <c r="B502" s="265">
        <v>133</v>
      </c>
      <c r="C502" s="261">
        <v>150</v>
      </c>
      <c r="D502" s="262">
        <f aca="true" t="shared" si="41" ref="D502:D506">C502/B502</f>
        <v>1.1278195488721805</v>
      </c>
      <c r="E502" s="259"/>
    </row>
    <row r="503" spans="1:5" s="252" customFormat="1" ht="15" customHeight="1">
      <c r="A503" s="259" t="s">
        <v>460</v>
      </c>
      <c r="B503" s="260">
        <v>80509</v>
      </c>
      <c r="C503" s="261">
        <v>83780</v>
      </c>
      <c r="D503" s="262">
        <f t="shared" si="41"/>
        <v>1.0406289980002237</v>
      </c>
      <c r="E503" s="259"/>
    </row>
    <row r="504" spans="1:5" s="252" customFormat="1" ht="15" customHeight="1">
      <c r="A504" s="259" t="s">
        <v>461</v>
      </c>
      <c r="B504" s="260">
        <v>2669</v>
      </c>
      <c r="C504" s="261">
        <v>2194</v>
      </c>
      <c r="D504" s="262">
        <f t="shared" si="41"/>
        <v>0.8220307231172724</v>
      </c>
      <c r="E504" s="259"/>
    </row>
    <row r="505" spans="1:5" s="252" customFormat="1" ht="15" customHeight="1">
      <c r="A505" s="259" t="s">
        <v>127</v>
      </c>
      <c r="B505" s="265">
        <v>1035</v>
      </c>
      <c r="C505" s="261">
        <v>621</v>
      </c>
      <c r="D505" s="262">
        <f t="shared" si="41"/>
        <v>0.6</v>
      </c>
      <c r="E505" s="259"/>
    </row>
    <row r="506" spans="1:5" s="252" customFormat="1" ht="15" customHeight="1">
      <c r="A506" s="259" t="s">
        <v>128</v>
      </c>
      <c r="B506" s="265">
        <v>277</v>
      </c>
      <c r="C506" s="261">
        <v>215</v>
      </c>
      <c r="D506" s="262">
        <f t="shared" si="41"/>
        <v>0.776173285198556</v>
      </c>
      <c r="E506" s="259"/>
    </row>
    <row r="507" spans="1:5" s="252" customFormat="1" ht="15" customHeight="1">
      <c r="A507" s="259" t="s">
        <v>129</v>
      </c>
      <c r="B507" s="265"/>
      <c r="C507" s="261"/>
      <c r="D507" s="262"/>
      <c r="E507" s="259"/>
    </row>
    <row r="508" spans="1:5" s="252" customFormat="1" ht="15" customHeight="1">
      <c r="A508" s="259" t="s">
        <v>462</v>
      </c>
      <c r="B508" s="265"/>
      <c r="C508" s="261"/>
      <c r="D508" s="262"/>
      <c r="E508" s="259"/>
    </row>
    <row r="509" spans="1:5" s="252" customFormat="1" ht="15" customHeight="1">
      <c r="A509" s="259" t="s">
        <v>463</v>
      </c>
      <c r="B509" s="265">
        <v>165</v>
      </c>
      <c r="C509" s="261">
        <v>158</v>
      </c>
      <c r="D509" s="262">
        <f aca="true" t="shared" si="42" ref="D509:D513">C509/B509</f>
        <v>0.9575757575757575</v>
      </c>
      <c r="E509" s="259"/>
    </row>
    <row r="510" spans="1:5" s="252" customFormat="1" ht="15" customHeight="1">
      <c r="A510" s="259" t="s">
        <v>464</v>
      </c>
      <c r="B510" s="265">
        <v>488</v>
      </c>
      <c r="C510" s="261">
        <v>463</v>
      </c>
      <c r="D510" s="262">
        <f t="shared" si="42"/>
        <v>0.9487704918032787</v>
      </c>
      <c r="E510" s="259"/>
    </row>
    <row r="511" spans="1:5" s="252" customFormat="1" ht="15" customHeight="1">
      <c r="A511" s="259" t="s">
        <v>465</v>
      </c>
      <c r="B511" s="265"/>
      <c r="C511" s="261"/>
      <c r="D511" s="262"/>
      <c r="E511" s="259"/>
    </row>
    <row r="512" spans="1:5" s="252" customFormat="1" ht="15" customHeight="1">
      <c r="A512" s="259" t="s">
        <v>168</v>
      </c>
      <c r="B512" s="265"/>
      <c r="C512" s="261"/>
      <c r="D512" s="262"/>
      <c r="E512" s="259"/>
    </row>
    <row r="513" spans="1:5" s="252" customFormat="1" ht="15" customHeight="1">
      <c r="A513" s="259" t="s">
        <v>466</v>
      </c>
      <c r="B513" s="265">
        <v>670</v>
      </c>
      <c r="C513" s="261">
        <v>707</v>
      </c>
      <c r="D513" s="262">
        <f t="shared" si="42"/>
        <v>1.0552238805970149</v>
      </c>
      <c r="E513" s="259"/>
    </row>
    <row r="514" spans="1:5" s="252" customFormat="1" ht="15" customHeight="1">
      <c r="A514" s="259" t="s">
        <v>467</v>
      </c>
      <c r="B514" s="265"/>
      <c r="C514" s="261"/>
      <c r="D514" s="262"/>
      <c r="E514" s="259"/>
    </row>
    <row r="515" spans="1:5" s="252" customFormat="1" ht="15" customHeight="1">
      <c r="A515" s="259" t="s">
        <v>468</v>
      </c>
      <c r="B515" s="265"/>
      <c r="C515" s="261"/>
      <c r="D515" s="262"/>
      <c r="E515" s="259"/>
    </row>
    <row r="516" spans="1:5" s="252" customFormat="1" ht="15" customHeight="1">
      <c r="A516" s="259" t="s">
        <v>469</v>
      </c>
      <c r="B516" s="265"/>
      <c r="C516" s="261"/>
      <c r="D516" s="262"/>
      <c r="E516" s="259"/>
    </row>
    <row r="517" spans="1:5" s="252" customFormat="1" ht="15" customHeight="1">
      <c r="A517" s="259" t="s">
        <v>470</v>
      </c>
      <c r="B517" s="265"/>
      <c r="C517" s="261"/>
      <c r="D517" s="262"/>
      <c r="E517" s="259"/>
    </row>
    <row r="518" spans="1:5" s="252" customFormat="1" ht="15" customHeight="1">
      <c r="A518" s="259" t="s">
        <v>471</v>
      </c>
      <c r="B518" s="265"/>
      <c r="C518" s="261"/>
      <c r="D518" s="262"/>
      <c r="E518" s="259"/>
    </row>
    <row r="519" spans="1:5" s="252" customFormat="1" ht="15" customHeight="1">
      <c r="A519" s="259" t="s">
        <v>472</v>
      </c>
      <c r="B519" s="265"/>
      <c r="C519" s="261"/>
      <c r="D519" s="262"/>
      <c r="E519" s="259"/>
    </row>
    <row r="520" spans="1:5" s="252" customFormat="1" ht="15" customHeight="1">
      <c r="A520" s="259" t="s">
        <v>473</v>
      </c>
      <c r="B520" s="265"/>
      <c r="C520" s="261"/>
      <c r="D520" s="262"/>
      <c r="E520" s="259"/>
    </row>
    <row r="521" spans="1:5" s="252" customFormat="1" ht="15" customHeight="1">
      <c r="A521" s="259" t="s">
        <v>136</v>
      </c>
      <c r="B521" s="265"/>
      <c r="C521" s="261"/>
      <c r="D521" s="262"/>
      <c r="E521" s="259"/>
    </row>
    <row r="522" spans="1:5" s="252" customFormat="1" ht="15" customHeight="1">
      <c r="A522" s="259" t="s">
        <v>474</v>
      </c>
      <c r="B522" s="265">
        <v>34</v>
      </c>
      <c r="C522" s="261">
        <v>30</v>
      </c>
      <c r="D522" s="262">
        <f aca="true" t="shared" si="43" ref="D522:D525">C522/B522</f>
        <v>0.8823529411764706</v>
      </c>
      <c r="E522" s="259"/>
    </row>
    <row r="523" spans="1:5" s="252" customFormat="1" ht="15" customHeight="1">
      <c r="A523" s="259" t="s">
        <v>475</v>
      </c>
      <c r="B523" s="260">
        <v>1979</v>
      </c>
      <c r="C523" s="261">
        <v>2447</v>
      </c>
      <c r="D523" s="262">
        <f t="shared" si="43"/>
        <v>1.2364830722587166</v>
      </c>
      <c r="E523" s="259"/>
    </row>
    <row r="524" spans="1:5" s="252" customFormat="1" ht="15" customHeight="1">
      <c r="A524" s="259" t="s">
        <v>127</v>
      </c>
      <c r="B524" s="265">
        <v>647</v>
      </c>
      <c r="C524" s="261">
        <v>684</v>
      </c>
      <c r="D524" s="262">
        <f t="shared" si="43"/>
        <v>1.0571870170015456</v>
      </c>
      <c r="E524" s="259"/>
    </row>
    <row r="525" spans="1:5" s="252" customFormat="1" ht="15" customHeight="1">
      <c r="A525" s="259" t="s">
        <v>128</v>
      </c>
      <c r="B525" s="265">
        <v>349</v>
      </c>
      <c r="C525" s="261">
        <v>838</v>
      </c>
      <c r="D525" s="262">
        <f t="shared" si="43"/>
        <v>2.4011461318051577</v>
      </c>
      <c r="E525" s="259"/>
    </row>
    <row r="526" spans="1:5" s="252" customFormat="1" ht="15" customHeight="1">
      <c r="A526" s="259" t="s">
        <v>129</v>
      </c>
      <c r="B526" s="265"/>
      <c r="C526" s="261"/>
      <c r="D526" s="262"/>
      <c r="E526" s="259"/>
    </row>
    <row r="527" spans="1:5" s="252" customFormat="1" ht="15" customHeight="1">
      <c r="A527" s="259" t="s">
        <v>476</v>
      </c>
      <c r="B527" s="265"/>
      <c r="C527" s="261"/>
      <c r="D527" s="262"/>
      <c r="E527" s="259"/>
    </row>
    <row r="528" spans="1:5" s="252" customFormat="1" ht="15" customHeight="1">
      <c r="A528" s="259" t="s">
        <v>477</v>
      </c>
      <c r="B528" s="265"/>
      <c r="C528" s="261"/>
      <c r="D528" s="262"/>
      <c r="E528" s="259"/>
    </row>
    <row r="529" spans="1:5" s="252" customFormat="1" ht="15" customHeight="1">
      <c r="A529" s="259" t="s">
        <v>478</v>
      </c>
      <c r="B529" s="265">
        <v>983</v>
      </c>
      <c r="C529" s="261">
        <v>925</v>
      </c>
      <c r="D529" s="262">
        <f aca="true" t="shared" si="44" ref="D529:D534">C529/B529</f>
        <v>0.940996948118006</v>
      </c>
      <c r="E529" s="259"/>
    </row>
    <row r="530" spans="1:5" s="252" customFormat="1" ht="15" customHeight="1">
      <c r="A530" s="259" t="s">
        <v>479</v>
      </c>
      <c r="B530" s="265"/>
      <c r="C530" s="261"/>
      <c r="D530" s="262"/>
      <c r="E530" s="259"/>
    </row>
    <row r="531" spans="1:5" s="252" customFormat="1" ht="15" customHeight="1">
      <c r="A531" s="259" t="s">
        <v>480</v>
      </c>
      <c r="B531" s="260"/>
      <c r="C531" s="261">
        <v>0</v>
      </c>
      <c r="D531" s="262"/>
      <c r="E531" s="259"/>
    </row>
    <row r="532" spans="1:5" s="252" customFormat="1" ht="15" customHeight="1">
      <c r="A532" s="259" t="s">
        <v>481</v>
      </c>
      <c r="B532" s="265"/>
      <c r="C532" s="261"/>
      <c r="D532" s="262"/>
      <c r="E532" s="259"/>
    </row>
    <row r="533" spans="1:5" s="252" customFormat="1" ht="15" customHeight="1">
      <c r="A533" s="259" t="s">
        <v>482</v>
      </c>
      <c r="B533" s="260">
        <v>33302</v>
      </c>
      <c r="C533" s="261">
        <v>34254</v>
      </c>
      <c r="D533" s="262">
        <f t="shared" si="44"/>
        <v>1.0285868716593598</v>
      </c>
      <c r="E533" s="259"/>
    </row>
    <row r="534" spans="1:5" s="252" customFormat="1" ht="15" customHeight="1">
      <c r="A534" s="259" t="s">
        <v>483</v>
      </c>
      <c r="B534" s="265">
        <v>23</v>
      </c>
      <c r="C534" s="261">
        <v>20</v>
      </c>
      <c r="D534" s="262">
        <f t="shared" si="44"/>
        <v>0.8695652173913043</v>
      </c>
      <c r="E534" s="259"/>
    </row>
    <row r="535" spans="1:5" s="252" customFormat="1" ht="15" customHeight="1">
      <c r="A535" s="259" t="s">
        <v>484</v>
      </c>
      <c r="B535" s="265"/>
      <c r="C535" s="261"/>
      <c r="D535" s="262"/>
      <c r="E535" s="259"/>
    </row>
    <row r="536" spans="1:5" s="252" customFormat="1" ht="15" customHeight="1">
      <c r="A536" s="259" t="s">
        <v>485</v>
      </c>
      <c r="B536" s="265"/>
      <c r="C536" s="261"/>
      <c r="D536" s="262"/>
      <c r="E536" s="259"/>
    </row>
    <row r="537" spans="1:5" s="252" customFormat="1" ht="15" customHeight="1">
      <c r="A537" s="259" t="s">
        <v>486</v>
      </c>
      <c r="B537" s="265">
        <v>11636</v>
      </c>
      <c r="C537" s="261">
        <v>12134</v>
      </c>
      <c r="D537" s="262">
        <f aca="true" t="shared" si="45" ref="D537:D539">C537/B537</f>
        <v>1.0427982124441388</v>
      </c>
      <c r="E537" s="259"/>
    </row>
    <row r="538" spans="1:5" s="252" customFormat="1" ht="15" customHeight="1">
      <c r="A538" s="259" t="s">
        <v>487</v>
      </c>
      <c r="B538" s="265">
        <v>1058</v>
      </c>
      <c r="C538" s="261">
        <v>1100</v>
      </c>
      <c r="D538" s="262">
        <f t="shared" si="45"/>
        <v>1.0396975425330812</v>
      </c>
      <c r="E538" s="259"/>
    </row>
    <row r="539" spans="1:5" s="252" customFormat="1" ht="15" customHeight="1">
      <c r="A539" s="259" t="s">
        <v>488</v>
      </c>
      <c r="B539" s="265">
        <v>20585</v>
      </c>
      <c r="C539" s="261">
        <v>21000</v>
      </c>
      <c r="D539" s="262">
        <f t="shared" si="45"/>
        <v>1.0201603109059996</v>
      </c>
      <c r="E539" s="259"/>
    </row>
    <row r="540" spans="1:5" s="252" customFormat="1" ht="15" customHeight="1">
      <c r="A540" s="259" t="s">
        <v>489</v>
      </c>
      <c r="B540" s="265"/>
      <c r="C540" s="261"/>
      <c r="D540" s="262"/>
      <c r="E540" s="259"/>
    </row>
    <row r="541" spans="1:5" s="252" customFormat="1" ht="15" customHeight="1">
      <c r="A541" s="259" t="s">
        <v>490</v>
      </c>
      <c r="B541" s="265"/>
      <c r="C541" s="261"/>
      <c r="D541" s="262"/>
      <c r="E541" s="259"/>
    </row>
    <row r="542" spans="1:5" s="252" customFormat="1" ht="15" customHeight="1">
      <c r="A542" s="259" t="s">
        <v>491</v>
      </c>
      <c r="B542" s="260">
        <v>12</v>
      </c>
      <c r="C542" s="261">
        <v>0</v>
      </c>
      <c r="D542" s="262">
        <f aca="true" t="shared" si="46" ref="D542:D547">C542/B542</f>
        <v>0</v>
      </c>
      <c r="E542" s="259"/>
    </row>
    <row r="543" spans="1:5" s="252" customFormat="1" ht="15" customHeight="1">
      <c r="A543" s="259" t="s">
        <v>492</v>
      </c>
      <c r="B543" s="265"/>
      <c r="C543" s="261"/>
      <c r="D543" s="262"/>
      <c r="E543" s="259"/>
    </row>
    <row r="544" spans="1:5" s="252" customFormat="1" ht="15" customHeight="1">
      <c r="A544" s="259" t="s">
        <v>493</v>
      </c>
      <c r="B544" s="265"/>
      <c r="C544" s="261"/>
      <c r="D544" s="262"/>
      <c r="E544" s="259"/>
    </row>
    <row r="545" spans="1:5" s="252" customFormat="1" ht="15" customHeight="1">
      <c r="A545" s="259" t="s">
        <v>494</v>
      </c>
      <c r="B545" s="265">
        <v>12</v>
      </c>
      <c r="C545" s="261"/>
      <c r="D545" s="262">
        <f t="shared" si="46"/>
        <v>0</v>
      </c>
      <c r="E545" s="259"/>
    </row>
    <row r="546" spans="1:5" s="252" customFormat="1" ht="15" customHeight="1">
      <c r="A546" s="259" t="s">
        <v>495</v>
      </c>
      <c r="B546" s="260">
        <v>2700</v>
      </c>
      <c r="C546" s="261">
        <v>2660</v>
      </c>
      <c r="D546" s="262">
        <f t="shared" si="46"/>
        <v>0.9851851851851852</v>
      </c>
      <c r="E546" s="259"/>
    </row>
    <row r="547" spans="1:5" s="252" customFormat="1" ht="15" customHeight="1">
      <c r="A547" s="259" t="s">
        <v>496</v>
      </c>
      <c r="B547" s="265">
        <v>160</v>
      </c>
      <c r="C547" s="261">
        <v>160</v>
      </c>
      <c r="D547" s="262">
        <f t="shared" si="46"/>
        <v>1</v>
      </c>
      <c r="E547" s="259"/>
    </row>
    <row r="548" spans="1:5" s="252" customFormat="1" ht="15" customHeight="1">
      <c r="A548" s="259" t="s">
        <v>497</v>
      </c>
      <c r="B548" s="265"/>
      <c r="C548" s="261"/>
      <c r="D548" s="262"/>
      <c r="E548" s="259"/>
    </row>
    <row r="549" spans="1:5" s="252" customFormat="1" ht="15" customHeight="1">
      <c r="A549" s="259" t="s">
        <v>498</v>
      </c>
      <c r="B549" s="265"/>
      <c r="C549" s="261"/>
      <c r="D549" s="262"/>
      <c r="E549" s="259"/>
    </row>
    <row r="550" spans="1:5" s="252" customFormat="1" ht="15" customHeight="1">
      <c r="A550" s="259" t="s">
        <v>499</v>
      </c>
      <c r="B550" s="265"/>
      <c r="C550" s="261"/>
      <c r="D550" s="262"/>
      <c r="E550" s="259"/>
    </row>
    <row r="551" spans="1:5" s="252" customFormat="1" ht="15" customHeight="1">
      <c r="A551" s="259" t="s">
        <v>500</v>
      </c>
      <c r="B551" s="265"/>
      <c r="C551" s="261"/>
      <c r="D551" s="262"/>
      <c r="E551" s="259"/>
    </row>
    <row r="552" spans="1:5" s="252" customFormat="1" ht="15" customHeight="1">
      <c r="A552" s="259" t="s">
        <v>501</v>
      </c>
      <c r="B552" s="265"/>
      <c r="C552" s="261"/>
      <c r="D552" s="262"/>
      <c r="E552" s="259"/>
    </row>
    <row r="553" spans="1:5" s="252" customFormat="1" ht="15" customHeight="1">
      <c r="A553" s="259" t="s">
        <v>502</v>
      </c>
      <c r="B553" s="265"/>
      <c r="C553" s="261"/>
      <c r="D553" s="262"/>
      <c r="E553" s="259"/>
    </row>
    <row r="554" spans="1:5" s="252" customFormat="1" ht="15" customHeight="1">
      <c r="A554" s="259" t="s">
        <v>503</v>
      </c>
      <c r="B554" s="265"/>
      <c r="C554" s="261"/>
      <c r="D554" s="262"/>
      <c r="E554" s="259"/>
    </row>
    <row r="555" spans="1:5" s="252" customFormat="1" ht="15" customHeight="1">
      <c r="A555" s="259" t="s">
        <v>504</v>
      </c>
      <c r="B555" s="265">
        <v>2540</v>
      </c>
      <c r="C555" s="261">
        <v>2500</v>
      </c>
      <c r="D555" s="262">
        <f aca="true" t="shared" si="47" ref="D555:D557">C555/B555</f>
        <v>0.984251968503937</v>
      </c>
      <c r="E555" s="259"/>
    </row>
    <row r="556" spans="1:5" s="252" customFormat="1" ht="15" customHeight="1">
      <c r="A556" s="259" t="s">
        <v>505</v>
      </c>
      <c r="B556" s="260">
        <v>6084</v>
      </c>
      <c r="C556" s="261">
        <v>6580</v>
      </c>
      <c r="D556" s="262">
        <f t="shared" si="47"/>
        <v>1.081525312294543</v>
      </c>
      <c r="E556" s="259"/>
    </row>
    <row r="557" spans="1:5" s="252" customFormat="1" ht="15" customHeight="1">
      <c r="A557" s="259" t="s">
        <v>506</v>
      </c>
      <c r="B557" s="265">
        <v>463</v>
      </c>
      <c r="C557" s="261">
        <v>480</v>
      </c>
      <c r="D557" s="262">
        <f t="shared" si="47"/>
        <v>1.0367170626349893</v>
      </c>
      <c r="E557" s="259"/>
    </row>
    <row r="558" spans="1:5" s="252" customFormat="1" ht="15" customHeight="1">
      <c r="A558" s="259" t="s">
        <v>507</v>
      </c>
      <c r="B558" s="265"/>
      <c r="C558" s="261"/>
      <c r="D558" s="262"/>
      <c r="E558" s="259"/>
    </row>
    <row r="559" spans="1:5" s="252" customFormat="1" ht="15" customHeight="1">
      <c r="A559" s="259" t="s">
        <v>508</v>
      </c>
      <c r="B559" s="265"/>
      <c r="C559" s="261"/>
      <c r="D559" s="262"/>
      <c r="E559" s="259"/>
    </row>
    <row r="560" spans="1:5" s="252" customFormat="1" ht="15" customHeight="1">
      <c r="A560" s="259" t="s">
        <v>509</v>
      </c>
      <c r="B560" s="265"/>
      <c r="C560" s="261"/>
      <c r="D560" s="262"/>
      <c r="E560" s="259"/>
    </row>
    <row r="561" spans="1:5" s="252" customFormat="1" ht="15" customHeight="1">
      <c r="A561" s="259" t="s">
        <v>510</v>
      </c>
      <c r="B561" s="265">
        <v>1105</v>
      </c>
      <c r="C561" s="261">
        <v>1100</v>
      </c>
      <c r="D561" s="262">
        <f aca="true" t="shared" si="48" ref="D561:D567">C561/B561</f>
        <v>0.995475113122172</v>
      </c>
      <c r="E561" s="259"/>
    </row>
    <row r="562" spans="1:5" s="252" customFormat="1" ht="15" customHeight="1">
      <c r="A562" s="259" t="s">
        <v>511</v>
      </c>
      <c r="B562" s="265"/>
      <c r="C562" s="261"/>
      <c r="D562" s="262"/>
      <c r="E562" s="259"/>
    </row>
    <row r="563" spans="1:5" s="252" customFormat="1" ht="15" customHeight="1">
      <c r="A563" s="259" t="s">
        <v>512</v>
      </c>
      <c r="B563" s="265">
        <v>4516</v>
      </c>
      <c r="C563" s="261">
        <v>5000</v>
      </c>
      <c r="D563" s="262">
        <f t="shared" si="48"/>
        <v>1.1071744906997343</v>
      </c>
      <c r="E563" s="259"/>
    </row>
    <row r="564" spans="1:5" s="252" customFormat="1" ht="15" customHeight="1">
      <c r="A564" s="259" t="s">
        <v>513</v>
      </c>
      <c r="B564" s="260">
        <v>634</v>
      </c>
      <c r="C564" s="261">
        <v>630</v>
      </c>
      <c r="D564" s="262">
        <f t="shared" si="48"/>
        <v>0.9936908517350158</v>
      </c>
      <c r="E564" s="277"/>
    </row>
    <row r="565" spans="1:5" s="252" customFormat="1" ht="15" customHeight="1">
      <c r="A565" s="259" t="s">
        <v>514</v>
      </c>
      <c r="B565" s="260">
        <v>2</v>
      </c>
      <c r="C565" s="278"/>
      <c r="D565" s="262">
        <f t="shared" si="48"/>
        <v>0</v>
      </c>
      <c r="E565" s="277"/>
    </row>
    <row r="566" spans="1:5" s="252" customFormat="1" ht="15" customHeight="1">
      <c r="A566" s="259" t="s">
        <v>515</v>
      </c>
      <c r="B566" s="265">
        <v>104</v>
      </c>
      <c r="C566" s="261">
        <v>100</v>
      </c>
      <c r="D566" s="262">
        <f t="shared" si="48"/>
        <v>0.9615384615384616</v>
      </c>
      <c r="E566" s="259"/>
    </row>
    <row r="567" spans="1:5" s="252" customFormat="1" ht="15" customHeight="1">
      <c r="A567" s="259" t="s">
        <v>516</v>
      </c>
      <c r="B567" s="265">
        <v>1</v>
      </c>
      <c r="C567" s="261"/>
      <c r="D567" s="262">
        <f t="shared" si="48"/>
        <v>0</v>
      </c>
      <c r="E567" s="259"/>
    </row>
    <row r="568" spans="1:5" s="252" customFormat="1" ht="15" customHeight="1">
      <c r="A568" s="259" t="s">
        <v>517</v>
      </c>
      <c r="B568" s="265"/>
      <c r="C568" s="261"/>
      <c r="D568" s="262"/>
      <c r="E568" s="259"/>
    </row>
    <row r="569" spans="1:5" s="252" customFormat="1" ht="15" customHeight="1">
      <c r="A569" s="259" t="s">
        <v>518</v>
      </c>
      <c r="B569" s="265">
        <v>39</v>
      </c>
      <c r="C569" s="261">
        <v>40</v>
      </c>
      <c r="D569" s="262">
        <f aca="true" t="shared" si="49" ref="D569:D573">C569/B569</f>
        <v>1.0256410256410255</v>
      </c>
      <c r="E569" s="259"/>
    </row>
    <row r="570" spans="1:5" s="252" customFormat="1" ht="15" customHeight="1">
      <c r="A570" s="259" t="s">
        <v>519</v>
      </c>
      <c r="B570" s="265">
        <v>488</v>
      </c>
      <c r="C570" s="261">
        <v>490</v>
      </c>
      <c r="D570" s="262">
        <f t="shared" si="49"/>
        <v>1.0040983606557377</v>
      </c>
      <c r="E570" s="259"/>
    </row>
    <row r="571" spans="1:5" s="252" customFormat="1" ht="15" customHeight="1">
      <c r="A571" s="259" t="s">
        <v>520</v>
      </c>
      <c r="B571" s="260">
        <v>932</v>
      </c>
      <c r="C571" s="261">
        <v>1084</v>
      </c>
      <c r="D571" s="262">
        <f t="shared" si="49"/>
        <v>1.1630901287553648</v>
      </c>
      <c r="E571" s="277"/>
    </row>
    <row r="572" spans="1:5" s="252" customFormat="1" ht="15" customHeight="1">
      <c r="A572" s="259" t="s">
        <v>521</v>
      </c>
      <c r="B572" s="260">
        <v>399</v>
      </c>
      <c r="C572" s="278">
        <v>400</v>
      </c>
      <c r="D572" s="262">
        <f t="shared" si="49"/>
        <v>1.0025062656641603</v>
      </c>
      <c r="E572" s="277"/>
    </row>
    <row r="573" spans="1:5" s="252" customFormat="1" ht="15" customHeight="1">
      <c r="A573" s="259" t="s">
        <v>522</v>
      </c>
      <c r="B573" s="260">
        <v>455</v>
      </c>
      <c r="C573" s="278">
        <v>590</v>
      </c>
      <c r="D573" s="262">
        <f t="shared" si="49"/>
        <v>1.2967032967032968</v>
      </c>
      <c r="E573" s="277"/>
    </row>
    <row r="574" spans="1:5" s="252" customFormat="1" ht="15" customHeight="1">
      <c r="A574" s="259" t="s">
        <v>523</v>
      </c>
      <c r="B574" s="265"/>
      <c r="C574" s="261"/>
      <c r="D574" s="262"/>
      <c r="E574" s="259"/>
    </row>
    <row r="575" spans="1:5" s="252" customFormat="1" ht="15" customHeight="1">
      <c r="A575" s="259" t="s">
        <v>524</v>
      </c>
      <c r="B575" s="265">
        <v>78</v>
      </c>
      <c r="C575" s="261">
        <v>94</v>
      </c>
      <c r="D575" s="262">
        <f aca="true" t="shared" si="50" ref="D575:D584">C575/B575</f>
        <v>1.205128205128205</v>
      </c>
      <c r="E575" s="259"/>
    </row>
    <row r="576" spans="1:5" s="252" customFormat="1" ht="15" customHeight="1">
      <c r="A576" s="259" t="s">
        <v>525</v>
      </c>
      <c r="B576" s="265"/>
      <c r="C576" s="261"/>
      <c r="D576" s="262"/>
      <c r="E576" s="259"/>
    </row>
    <row r="577" spans="1:5" s="252" customFormat="1" ht="15" customHeight="1">
      <c r="A577" s="259" t="s">
        <v>526</v>
      </c>
      <c r="B577" s="265"/>
      <c r="C577" s="261"/>
      <c r="D577" s="262"/>
      <c r="E577" s="259"/>
    </row>
    <row r="578" spans="1:5" s="252" customFormat="1" ht="15" customHeight="1">
      <c r="A578" s="259" t="s">
        <v>527</v>
      </c>
      <c r="B578" s="265"/>
      <c r="C578" s="261"/>
      <c r="D578" s="262"/>
      <c r="E578" s="259"/>
    </row>
    <row r="579" spans="1:5" s="252" customFormat="1" ht="15" customHeight="1">
      <c r="A579" s="259" t="s">
        <v>528</v>
      </c>
      <c r="B579" s="260">
        <v>2873</v>
      </c>
      <c r="C579" s="261">
        <v>2892</v>
      </c>
      <c r="D579" s="262">
        <f t="shared" si="50"/>
        <v>1.0066132962060563</v>
      </c>
      <c r="E579" s="259"/>
    </row>
    <row r="580" spans="1:5" s="252" customFormat="1" ht="15" customHeight="1">
      <c r="A580" s="259" t="s">
        <v>127</v>
      </c>
      <c r="B580" s="265">
        <v>256</v>
      </c>
      <c r="C580" s="261">
        <v>252</v>
      </c>
      <c r="D580" s="262">
        <f t="shared" si="50"/>
        <v>0.984375</v>
      </c>
      <c r="E580" s="259"/>
    </row>
    <row r="581" spans="1:5" s="252" customFormat="1" ht="15" customHeight="1">
      <c r="A581" s="259" t="s">
        <v>128</v>
      </c>
      <c r="B581" s="265">
        <v>34</v>
      </c>
      <c r="C581" s="261"/>
      <c r="D581" s="262">
        <f t="shared" si="50"/>
        <v>0</v>
      </c>
      <c r="E581" s="259"/>
    </row>
    <row r="582" spans="1:5" s="252" customFormat="1" ht="15" customHeight="1">
      <c r="A582" s="259" t="s">
        <v>129</v>
      </c>
      <c r="B582" s="265">
        <v>16</v>
      </c>
      <c r="C582" s="261">
        <v>20</v>
      </c>
      <c r="D582" s="262">
        <f t="shared" si="50"/>
        <v>1.25</v>
      </c>
      <c r="E582" s="259"/>
    </row>
    <row r="583" spans="1:5" s="252" customFormat="1" ht="15" customHeight="1">
      <c r="A583" s="259" t="s">
        <v>529</v>
      </c>
      <c r="B583" s="265">
        <v>205</v>
      </c>
      <c r="C583" s="261">
        <v>200</v>
      </c>
      <c r="D583" s="262">
        <f t="shared" si="50"/>
        <v>0.975609756097561</v>
      </c>
      <c r="E583" s="259"/>
    </row>
    <row r="584" spans="1:5" s="252" customFormat="1" ht="15" customHeight="1">
      <c r="A584" s="259" t="s">
        <v>530</v>
      </c>
      <c r="B584" s="265">
        <v>41</v>
      </c>
      <c r="C584" s="261">
        <v>40</v>
      </c>
      <c r="D584" s="262">
        <f t="shared" si="50"/>
        <v>0.975609756097561</v>
      </c>
      <c r="E584" s="259"/>
    </row>
    <row r="585" spans="1:5" s="252" customFormat="1" ht="15" customHeight="1">
      <c r="A585" s="259" t="s">
        <v>531</v>
      </c>
      <c r="B585" s="265"/>
      <c r="C585" s="261"/>
      <c r="D585" s="262"/>
      <c r="E585" s="259"/>
    </row>
    <row r="586" spans="1:5" s="252" customFormat="1" ht="15" customHeight="1">
      <c r="A586" s="259" t="s">
        <v>532</v>
      </c>
      <c r="B586" s="265">
        <v>2238</v>
      </c>
      <c r="C586" s="261">
        <v>2300</v>
      </c>
      <c r="D586" s="262">
        <f aca="true" t="shared" si="51" ref="D586:D590">C586/B586</f>
        <v>1.0277033065236818</v>
      </c>
      <c r="E586" s="259"/>
    </row>
    <row r="587" spans="1:5" s="252" customFormat="1" ht="15" customHeight="1">
      <c r="A587" s="259" t="s">
        <v>533</v>
      </c>
      <c r="B587" s="265">
        <v>83</v>
      </c>
      <c r="C587" s="261">
        <v>80</v>
      </c>
      <c r="D587" s="262">
        <f t="shared" si="51"/>
        <v>0.963855421686747</v>
      </c>
      <c r="E587" s="259"/>
    </row>
    <row r="588" spans="1:5" s="252" customFormat="1" ht="15" customHeight="1">
      <c r="A588" s="259" t="s">
        <v>534</v>
      </c>
      <c r="B588" s="260">
        <v>82</v>
      </c>
      <c r="C588" s="261">
        <v>91</v>
      </c>
      <c r="D588" s="262">
        <f t="shared" si="51"/>
        <v>1.1097560975609757</v>
      </c>
      <c r="E588" s="259"/>
    </row>
    <row r="589" spans="1:5" s="252" customFormat="1" ht="15" customHeight="1">
      <c r="A589" s="259" t="s">
        <v>127</v>
      </c>
      <c r="B589" s="265">
        <v>62</v>
      </c>
      <c r="C589" s="261">
        <v>64</v>
      </c>
      <c r="D589" s="262">
        <f t="shared" si="51"/>
        <v>1.032258064516129</v>
      </c>
      <c r="E589" s="259"/>
    </row>
    <row r="590" spans="1:5" s="252" customFormat="1" ht="15" customHeight="1">
      <c r="A590" s="259" t="s">
        <v>128</v>
      </c>
      <c r="B590" s="265">
        <v>20</v>
      </c>
      <c r="C590" s="261">
        <v>27</v>
      </c>
      <c r="D590" s="262">
        <f t="shared" si="51"/>
        <v>1.35</v>
      </c>
      <c r="E590" s="259"/>
    </row>
    <row r="591" spans="1:5" s="252" customFormat="1" ht="15" customHeight="1">
      <c r="A591" s="259" t="s">
        <v>129</v>
      </c>
      <c r="B591" s="265"/>
      <c r="C591" s="261"/>
      <c r="D591" s="262"/>
      <c r="E591" s="259"/>
    </row>
    <row r="592" spans="1:5" s="252" customFormat="1" ht="15" customHeight="1">
      <c r="A592" s="259" t="s">
        <v>535</v>
      </c>
      <c r="B592" s="265"/>
      <c r="C592" s="261"/>
      <c r="D592" s="262"/>
      <c r="E592" s="259"/>
    </row>
    <row r="593" spans="1:5" s="252" customFormat="1" ht="15" customHeight="1">
      <c r="A593" s="259" t="s">
        <v>536</v>
      </c>
      <c r="B593" s="260">
        <v>6456</v>
      </c>
      <c r="C593" s="261">
        <v>6550</v>
      </c>
      <c r="D593" s="262">
        <f aca="true" t="shared" si="52" ref="D593:D599">C593/B593</f>
        <v>1.0145600991325898</v>
      </c>
      <c r="E593" s="259"/>
    </row>
    <row r="594" spans="1:5" s="252" customFormat="1" ht="15" customHeight="1">
      <c r="A594" s="259" t="s">
        <v>537</v>
      </c>
      <c r="B594" s="265">
        <v>624</v>
      </c>
      <c r="C594" s="261">
        <v>650</v>
      </c>
      <c r="D594" s="262">
        <f t="shared" si="52"/>
        <v>1.0416666666666667</v>
      </c>
      <c r="E594" s="259"/>
    </row>
    <row r="595" spans="1:5" s="252" customFormat="1" ht="15" customHeight="1">
      <c r="A595" s="259" t="s">
        <v>538</v>
      </c>
      <c r="B595" s="265">
        <v>5832</v>
      </c>
      <c r="C595" s="261">
        <v>5900</v>
      </c>
      <c r="D595" s="262">
        <f t="shared" si="52"/>
        <v>1.0116598079561043</v>
      </c>
      <c r="E595" s="259"/>
    </row>
    <row r="596" spans="1:5" s="252" customFormat="1" ht="15" customHeight="1">
      <c r="A596" s="259" t="s">
        <v>539</v>
      </c>
      <c r="B596" s="260">
        <v>606</v>
      </c>
      <c r="C596" s="261">
        <v>610</v>
      </c>
      <c r="D596" s="262">
        <f t="shared" si="52"/>
        <v>1.0066006600660067</v>
      </c>
      <c r="E596" s="259"/>
    </row>
    <row r="597" spans="1:5" s="252" customFormat="1" ht="15" customHeight="1">
      <c r="A597" s="259" t="s">
        <v>540</v>
      </c>
      <c r="B597" s="265">
        <v>546</v>
      </c>
      <c r="C597" s="261">
        <v>550</v>
      </c>
      <c r="D597" s="262">
        <f t="shared" si="52"/>
        <v>1.0073260073260073</v>
      </c>
      <c r="E597" s="259"/>
    </row>
    <row r="598" spans="1:5" s="252" customFormat="1" ht="15" customHeight="1">
      <c r="A598" s="259" t="s">
        <v>541</v>
      </c>
      <c r="B598" s="265">
        <v>60</v>
      </c>
      <c r="C598" s="261">
        <v>60</v>
      </c>
      <c r="D598" s="262">
        <f t="shared" si="52"/>
        <v>1</v>
      </c>
      <c r="E598" s="259"/>
    </row>
    <row r="599" spans="1:5" s="252" customFormat="1" ht="15" customHeight="1">
      <c r="A599" s="259" t="s">
        <v>542</v>
      </c>
      <c r="B599" s="260">
        <v>3170</v>
      </c>
      <c r="C599" s="261">
        <v>3200</v>
      </c>
      <c r="D599" s="262">
        <f t="shared" si="52"/>
        <v>1.0094637223974763</v>
      </c>
      <c r="E599" s="259"/>
    </row>
    <row r="600" spans="1:5" s="252" customFormat="1" ht="15" customHeight="1">
      <c r="A600" s="259" t="s">
        <v>543</v>
      </c>
      <c r="B600" s="265"/>
      <c r="C600" s="261"/>
      <c r="D600" s="262"/>
      <c r="E600" s="259"/>
    </row>
    <row r="601" spans="1:5" s="252" customFormat="1" ht="15" customHeight="1">
      <c r="A601" s="259" t="s">
        <v>544</v>
      </c>
      <c r="B601" s="265">
        <v>3170</v>
      </c>
      <c r="C601" s="261">
        <v>3200</v>
      </c>
      <c r="D601" s="262">
        <f>C601/B601</f>
        <v>1.0094637223974763</v>
      </c>
      <c r="E601" s="259"/>
    </row>
    <row r="602" spans="1:5" s="252" customFormat="1" ht="15" customHeight="1">
      <c r="A602" s="259" t="s">
        <v>545</v>
      </c>
      <c r="B602" s="260"/>
      <c r="C602" s="261">
        <v>0</v>
      </c>
      <c r="D602" s="262"/>
      <c r="E602" s="259"/>
    </row>
    <row r="603" spans="1:5" s="252" customFormat="1" ht="15" customHeight="1">
      <c r="A603" s="259" t="s">
        <v>546</v>
      </c>
      <c r="B603" s="265"/>
      <c r="C603" s="261"/>
      <c r="D603" s="262"/>
      <c r="E603" s="259"/>
    </row>
    <row r="604" spans="1:5" s="252" customFormat="1" ht="15" customHeight="1">
      <c r="A604" s="259" t="s">
        <v>547</v>
      </c>
      <c r="B604" s="265"/>
      <c r="C604" s="261"/>
      <c r="D604" s="262"/>
      <c r="E604" s="259"/>
    </row>
    <row r="605" spans="1:5" s="252" customFormat="1" ht="15" customHeight="1">
      <c r="A605" s="259" t="s">
        <v>548</v>
      </c>
      <c r="B605" s="260">
        <v>67</v>
      </c>
      <c r="C605" s="261">
        <v>120</v>
      </c>
      <c r="D605" s="262">
        <f aca="true" t="shared" si="53" ref="D605:D608">C605/B605</f>
        <v>1.791044776119403</v>
      </c>
      <c r="E605" s="259"/>
    </row>
    <row r="606" spans="1:5" s="252" customFormat="1" ht="15" customHeight="1">
      <c r="A606" s="259" t="s">
        <v>549</v>
      </c>
      <c r="B606" s="265"/>
      <c r="C606" s="261"/>
      <c r="D606" s="262"/>
      <c r="E606" s="259"/>
    </row>
    <row r="607" spans="1:5" s="252" customFormat="1" ht="15" customHeight="1">
      <c r="A607" s="259" t="s">
        <v>550</v>
      </c>
      <c r="B607" s="265">
        <v>67</v>
      </c>
      <c r="C607" s="261">
        <v>120</v>
      </c>
      <c r="D607" s="262">
        <f t="shared" si="53"/>
        <v>1.791044776119403</v>
      </c>
      <c r="E607" s="259"/>
    </row>
    <row r="608" spans="1:5" s="252" customFormat="1" ht="15" customHeight="1">
      <c r="A608" s="259" t="s">
        <v>551</v>
      </c>
      <c r="B608" s="260">
        <v>16657</v>
      </c>
      <c r="C608" s="261">
        <v>18004</v>
      </c>
      <c r="D608" s="262">
        <f t="shared" si="53"/>
        <v>1.0808669028036262</v>
      </c>
      <c r="E608" s="259"/>
    </row>
    <row r="609" spans="1:5" s="252" customFormat="1" ht="15" customHeight="1">
      <c r="A609" s="259" t="s">
        <v>552</v>
      </c>
      <c r="B609" s="265"/>
      <c r="C609" s="261"/>
      <c r="D609" s="262"/>
      <c r="E609" s="259"/>
    </row>
    <row r="610" spans="1:5" s="252" customFormat="1" ht="15" customHeight="1">
      <c r="A610" s="259" t="s">
        <v>553</v>
      </c>
      <c r="B610" s="265">
        <v>16473</v>
      </c>
      <c r="C610" s="261">
        <v>17804</v>
      </c>
      <c r="D610" s="262">
        <f>C610/B610</f>
        <v>1.0807988830207005</v>
      </c>
      <c r="E610" s="259"/>
    </row>
    <row r="611" spans="1:5" s="252" customFormat="1" ht="15" customHeight="1">
      <c r="A611" s="259" t="s">
        <v>554</v>
      </c>
      <c r="B611" s="265">
        <v>184</v>
      </c>
      <c r="C611" s="261">
        <v>200</v>
      </c>
      <c r="D611" s="262">
        <f>C611/B611</f>
        <v>1.0869565217391304</v>
      </c>
      <c r="E611" s="259"/>
    </row>
    <row r="612" spans="1:5" s="252" customFormat="1" ht="15" customHeight="1">
      <c r="A612" s="259" t="s">
        <v>555</v>
      </c>
      <c r="B612" s="260"/>
      <c r="C612" s="261">
        <v>0</v>
      </c>
      <c r="D612" s="262"/>
      <c r="E612" s="259"/>
    </row>
    <row r="613" spans="1:5" s="252" customFormat="1" ht="15" customHeight="1">
      <c r="A613" s="259" t="s">
        <v>556</v>
      </c>
      <c r="B613" s="265"/>
      <c r="C613" s="261"/>
      <c r="D613" s="262"/>
      <c r="E613" s="259"/>
    </row>
    <row r="614" spans="1:5" s="252" customFormat="1" ht="15" customHeight="1">
      <c r="A614" s="259" t="s">
        <v>557</v>
      </c>
      <c r="B614" s="265"/>
      <c r="C614" s="261"/>
      <c r="D614" s="262"/>
      <c r="E614" s="259"/>
    </row>
    <row r="615" spans="1:5" s="252" customFormat="1" ht="15" customHeight="1">
      <c r="A615" s="259" t="s">
        <v>558</v>
      </c>
      <c r="B615" s="265"/>
      <c r="C615" s="261"/>
      <c r="D615" s="262"/>
      <c r="E615" s="259"/>
    </row>
    <row r="616" spans="1:5" s="252" customFormat="1" ht="15" customHeight="1">
      <c r="A616" s="279" t="s">
        <v>559</v>
      </c>
      <c r="B616" s="260">
        <v>628</v>
      </c>
      <c r="C616" s="261">
        <v>764</v>
      </c>
      <c r="D616" s="262">
        <f aca="true" t="shared" si="54" ref="D616:D618">C616/B616</f>
        <v>1.21656050955414</v>
      </c>
      <c r="E616" s="259"/>
    </row>
    <row r="617" spans="1:5" s="252" customFormat="1" ht="15" customHeight="1">
      <c r="A617" s="259" t="s">
        <v>127</v>
      </c>
      <c r="B617" s="265">
        <v>299</v>
      </c>
      <c r="C617" s="278">
        <v>305</v>
      </c>
      <c r="D617" s="262">
        <f t="shared" si="54"/>
        <v>1.020066889632107</v>
      </c>
      <c r="E617" s="277"/>
    </row>
    <row r="618" spans="1:5" s="252" customFormat="1" ht="15" customHeight="1">
      <c r="A618" s="259" t="s">
        <v>128</v>
      </c>
      <c r="B618" s="265">
        <v>299</v>
      </c>
      <c r="C618" s="261">
        <v>300</v>
      </c>
      <c r="D618" s="262">
        <f t="shared" si="54"/>
        <v>1.0033444816053512</v>
      </c>
      <c r="E618" s="259"/>
    </row>
    <row r="619" spans="1:5" s="252" customFormat="1" ht="15" customHeight="1">
      <c r="A619" s="259" t="s">
        <v>129</v>
      </c>
      <c r="B619" s="265"/>
      <c r="C619" s="261"/>
      <c r="D619" s="262"/>
      <c r="E619" s="259"/>
    </row>
    <row r="620" spans="1:5" s="252" customFormat="1" ht="15" customHeight="1">
      <c r="A620" s="259" t="s">
        <v>560</v>
      </c>
      <c r="B620" s="265">
        <v>30</v>
      </c>
      <c r="C620" s="261">
        <v>30</v>
      </c>
      <c r="D620" s="262">
        <f>C620/B620</f>
        <v>1</v>
      </c>
      <c r="E620" s="259"/>
    </row>
    <row r="621" spans="1:5" s="252" customFormat="1" ht="15" customHeight="1">
      <c r="A621" s="259" t="s">
        <v>561</v>
      </c>
      <c r="B621" s="265"/>
      <c r="C621" s="261"/>
      <c r="D621" s="262"/>
      <c r="E621" s="259"/>
    </row>
    <row r="622" spans="1:5" s="252" customFormat="1" ht="15" customHeight="1">
      <c r="A622" s="259" t="s">
        <v>136</v>
      </c>
      <c r="B622" s="265"/>
      <c r="C622" s="261"/>
      <c r="D622" s="262"/>
      <c r="E622" s="259"/>
    </row>
    <row r="623" spans="1:5" s="252" customFormat="1" ht="15" customHeight="1">
      <c r="A623" s="259" t="s">
        <v>562</v>
      </c>
      <c r="B623" s="265"/>
      <c r="C623" s="261">
        <v>129</v>
      </c>
      <c r="D623" s="262" t="e">
        <f aca="true" t="shared" si="55" ref="D623:D631">C623/B623</f>
        <v>#DIV/0!</v>
      </c>
      <c r="E623" s="259"/>
    </row>
    <row r="624" spans="1:5" s="252" customFormat="1" ht="15" customHeight="1">
      <c r="A624" s="259" t="s">
        <v>563</v>
      </c>
      <c r="B624" s="260"/>
      <c r="C624" s="261">
        <v>0</v>
      </c>
      <c r="D624" s="262"/>
      <c r="E624" s="259"/>
    </row>
    <row r="625" spans="1:5" s="252" customFormat="1" ht="15" customHeight="1">
      <c r="A625" s="259" t="s">
        <v>564</v>
      </c>
      <c r="B625" s="265"/>
      <c r="C625" s="261"/>
      <c r="D625" s="262"/>
      <c r="E625" s="259"/>
    </row>
    <row r="626" spans="1:5" s="252" customFormat="1" ht="15" customHeight="1">
      <c r="A626" s="259" t="s">
        <v>565</v>
      </c>
      <c r="B626" s="265"/>
      <c r="C626" s="261"/>
      <c r="D626" s="262"/>
      <c r="E626" s="259"/>
    </row>
    <row r="627" spans="1:5" s="252" customFormat="1" ht="15" customHeight="1">
      <c r="A627" s="259" t="s">
        <v>566</v>
      </c>
      <c r="B627" s="265">
        <v>1658</v>
      </c>
      <c r="C627" s="261">
        <v>1700</v>
      </c>
      <c r="D627" s="262">
        <f t="shared" si="55"/>
        <v>1.0253317249698433</v>
      </c>
      <c r="E627" s="259"/>
    </row>
    <row r="628" spans="1:5" s="252" customFormat="1" ht="15" customHeight="1">
      <c r="A628" s="259" t="s">
        <v>567</v>
      </c>
      <c r="B628" s="260">
        <v>52602</v>
      </c>
      <c r="C628" s="261">
        <v>55115</v>
      </c>
      <c r="D628" s="262">
        <f t="shared" si="55"/>
        <v>1.0477738489030834</v>
      </c>
      <c r="E628" s="259"/>
    </row>
    <row r="629" spans="1:5" s="252" customFormat="1" ht="15" customHeight="1">
      <c r="A629" s="259" t="s">
        <v>568</v>
      </c>
      <c r="B629" s="260">
        <v>1402</v>
      </c>
      <c r="C629" s="261">
        <v>1380</v>
      </c>
      <c r="D629" s="262">
        <f t="shared" si="55"/>
        <v>0.9843081312410842</v>
      </c>
      <c r="E629" s="259"/>
    </row>
    <row r="630" spans="1:5" s="252" customFormat="1" ht="15" customHeight="1">
      <c r="A630" s="259" t="s">
        <v>127</v>
      </c>
      <c r="B630" s="265">
        <v>1160</v>
      </c>
      <c r="C630" s="261">
        <v>1134</v>
      </c>
      <c r="D630" s="262">
        <f t="shared" si="55"/>
        <v>0.9775862068965517</v>
      </c>
      <c r="E630" s="259"/>
    </row>
    <row r="631" spans="1:5" s="252" customFormat="1" ht="15" customHeight="1">
      <c r="A631" s="259" t="s">
        <v>128</v>
      </c>
      <c r="B631" s="265">
        <v>242</v>
      </c>
      <c r="C631" s="261">
        <v>246</v>
      </c>
      <c r="D631" s="262">
        <f t="shared" si="55"/>
        <v>1.0165289256198347</v>
      </c>
      <c r="E631" s="259"/>
    </row>
    <row r="632" spans="1:5" s="252" customFormat="1" ht="15" customHeight="1">
      <c r="A632" s="259" t="s">
        <v>129</v>
      </c>
      <c r="B632" s="265"/>
      <c r="C632" s="261"/>
      <c r="D632" s="262"/>
      <c r="E632" s="259"/>
    </row>
    <row r="633" spans="1:5" s="252" customFormat="1" ht="15" customHeight="1">
      <c r="A633" s="259" t="s">
        <v>569</v>
      </c>
      <c r="B633" s="265"/>
      <c r="C633" s="261"/>
      <c r="D633" s="262"/>
      <c r="E633" s="259"/>
    </row>
    <row r="634" spans="1:5" s="252" customFormat="1" ht="15" customHeight="1">
      <c r="A634" s="259" t="s">
        <v>570</v>
      </c>
      <c r="B634" s="260">
        <v>301</v>
      </c>
      <c r="C634" s="261">
        <v>628</v>
      </c>
      <c r="D634" s="262">
        <f aca="true" t="shared" si="56" ref="D634:D636">C634/B634</f>
        <v>2.086378737541528</v>
      </c>
      <c r="E634" s="259"/>
    </row>
    <row r="635" spans="1:5" s="252" customFormat="1" ht="15" customHeight="1">
      <c r="A635" s="259" t="s">
        <v>571</v>
      </c>
      <c r="B635" s="265"/>
      <c r="C635" s="261">
        <v>263</v>
      </c>
      <c r="D635" s="262" t="e">
        <f t="shared" si="56"/>
        <v>#DIV/0!</v>
      </c>
      <c r="E635" s="259"/>
    </row>
    <row r="636" spans="1:5" s="252" customFormat="1" ht="15" customHeight="1">
      <c r="A636" s="259" t="s">
        <v>572</v>
      </c>
      <c r="B636" s="265">
        <v>96</v>
      </c>
      <c r="C636" s="261">
        <v>165</v>
      </c>
      <c r="D636" s="262">
        <f t="shared" si="56"/>
        <v>1.71875</v>
      </c>
      <c r="E636" s="259"/>
    </row>
    <row r="637" spans="1:5" s="252" customFormat="1" ht="15" customHeight="1">
      <c r="A637" s="259" t="s">
        <v>573</v>
      </c>
      <c r="B637" s="265"/>
      <c r="C637" s="261"/>
      <c r="D637" s="262"/>
      <c r="E637" s="259"/>
    </row>
    <row r="638" spans="1:5" s="252" customFormat="1" ht="15" customHeight="1">
      <c r="A638" s="259" t="s">
        <v>574</v>
      </c>
      <c r="B638" s="280"/>
      <c r="C638" s="278"/>
      <c r="D638" s="262"/>
      <c r="E638" s="277"/>
    </row>
    <row r="639" spans="1:5" s="252" customFormat="1" ht="15" customHeight="1">
      <c r="A639" s="259" t="s">
        <v>575</v>
      </c>
      <c r="B639" s="280"/>
      <c r="C639" s="278"/>
      <c r="D639" s="262"/>
      <c r="E639" s="277"/>
    </row>
    <row r="640" spans="1:5" s="252" customFormat="1" ht="15" customHeight="1">
      <c r="A640" s="259" t="s">
        <v>576</v>
      </c>
      <c r="B640" s="280"/>
      <c r="C640" s="278"/>
      <c r="D640" s="262"/>
      <c r="E640" s="277"/>
    </row>
    <row r="641" spans="1:5" s="252" customFormat="1" ht="15" customHeight="1">
      <c r="A641" s="259" t="s">
        <v>577</v>
      </c>
      <c r="B641" s="265"/>
      <c r="C641" s="261"/>
      <c r="D641" s="262"/>
      <c r="E641" s="259"/>
    </row>
    <row r="642" spans="1:5" s="252" customFormat="1" ht="15" customHeight="1">
      <c r="A642" s="259" t="s">
        <v>578</v>
      </c>
      <c r="B642" s="265"/>
      <c r="C642" s="261"/>
      <c r="D642" s="262"/>
      <c r="E642" s="259"/>
    </row>
    <row r="643" spans="1:5" s="252" customFormat="1" ht="15" customHeight="1">
      <c r="A643" s="259" t="s">
        <v>579</v>
      </c>
      <c r="B643" s="265"/>
      <c r="C643" s="261"/>
      <c r="D643" s="262"/>
      <c r="E643" s="259"/>
    </row>
    <row r="644" spans="1:5" s="252" customFormat="1" ht="15" customHeight="1">
      <c r="A644" s="259" t="s">
        <v>580</v>
      </c>
      <c r="B644" s="265"/>
      <c r="C644" s="261"/>
      <c r="D644" s="262"/>
      <c r="E644" s="259"/>
    </row>
    <row r="645" spans="1:5" s="252" customFormat="1" ht="15" customHeight="1">
      <c r="A645" s="259" t="s">
        <v>581</v>
      </c>
      <c r="B645" s="265"/>
      <c r="C645" s="261"/>
      <c r="D645" s="262"/>
      <c r="E645" s="259"/>
    </row>
    <row r="646" spans="1:5" s="252" customFormat="1" ht="15" customHeight="1">
      <c r="A646" s="259" t="s">
        <v>582</v>
      </c>
      <c r="B646" s="265"/>
      <c r="C646" s="261"/>
      <c r="D646" s="262"/>
      <c r="E646" s="259"/>
    </row>
    <row r="647" spans="1:5" s="252" customFormat="1" ht="15" customHeight="1">
      <c r="A647" s="259" t="s">
        <v>583</v>
      </c>
      <c r="B647" s="265">
        <v>205</v>
      </c>
      <c r="C647" s="261">
        <v>200</v>
      </c>
      <c r="D647" s="262">
        <f aca="true" t="shared" si="57" ref="D647:D655">C647/B647</f>
        <v>0.975609756097561</v>
      </c>
      <c r="E647" s="259"/>
    </row>
    <row r="648" spans="1:5" s="252" customFormat="1" ht="15" customHeight="1">
      <c r="A648" s="259" t="s">
        <v>584</v>
      </c>
      <c r="B648" s="260">
        <v>4380</v>
      </c>
      <c r="C648" s="261">
        <v>4715</v>
      </c>
      <c r="D648" s="262">
        <f t="shared" si="57"/>
        <v>1.07648401826484</v>
      </c>
      <c r="E648" s="277"/>
    </row>
    <row r="649" spans="1:5" s="252" customFormat="1" ht="15" customHeight="1">
      <c r="A649" s="259" t="s">
        <v>585</v>
      </c>
      <c r="B649" s="280"/>
      <c r="C649" s="278"/>
      <c r="D649" s="262"/>
      <c r="E649" s="277"/>
    </row>
    <row r="650" spans="1:5" s="252" customFormat="1" ht="15" customHeight="1">
      <c r="A650" s="259" t="s">
        <v>586</v>
      </c>
      <c r="B650" s="265">
        <v>3233</v>
      </c>
      <c r="C650" s="278">
        <v>3515</v>
      </c>
      <c r="D650" s="262">
        <f t="shared" si="57"/>
        <v>1.087225487163625</v>
      </c>
      <c r="E650" s="277"/>
    </row>
    <row r="651" spans="1:5" s="252" customFormat="1" ht="15" customHeight="1">
      <c r="A651" s="259" t="s">
        <v>587</v>
      </c>
      <c r="B651" s="265">
        <v>1147</v>
      </c>
      <c r="C651" s="278">
        <v>1200</v>
      </c>
      <c r="D651" s="262">
        <f t="shared" si="57"/>
        <v>1.046207497820401</v>
      </c>
      <c r="E651" s="277"/>
    </row>
    <row r="652" spans="1:5" s="252" customFormat="1" ht="15" customHeight="1">
      <c r="A652" s="259" t="s">
        <v>588</v>
      </c>
      <c r="B652" s="260">
        <v>11470</v>
      </c>
      <c r="C652" s="261">
        <v>12139</v>
      </c>
      <c r="D652" s="262">
        <f t="shared" si="57"/>
        <v>1.0583260680034874</v>
      </c>
      <c r="E652" s="277"/>
    </row>
    <row r="653" spans="1:5" s="252" customFormat="1" ht="15" customHeight="1">
      <c r="A653" s="259" t="s">
        <v>589</v>
      </c>
      <c r="B653" s="265">
        <v>1687</v>
      </c>
      <c r="C653" s="278">
        <v>2828</v>
      </c>
      <c r="D653" s="262">
        <f t="shared" si="57"/>
        <v>1.6763485477178424</v>
      </c>
      <c r="E653" s="277"/>
    </row>
    <row r="654" spans="1:5" s="252" customFormat="1" ht="15" customHeight="1">
      <c r="A654" s="259" t="s">
        <v>590</v>
      </c>
      <c r="B654" s="265">
        <v>355</v>
      </c>
      <c r="C654" s="278">
        <v>359</v>
      </c>
      <c r="D654" s="262">
        <f t="shared" si="57"/>
        <v>1.0112676056338028</v>
      </c>
      <c r="E654" s="277"/>
    </row>
    <row r="655" spans="1:5" s="252" customFormat="1" ht="15" customHeight="1">
      <c r="A655" s="259" t="s">
        <v>591</v>
      </c>
      <c r="B655" s="265">
        <v>577</v>
      </c>
      <c r="C655" s="278">
        <v>757</v>
      </c>
      <c r="D655" s="262">
        <f t="shared" si="57"/>
        <v>1.3119584055459272</v>
      </c>
      <c r="E655" s="277"/>
    </row>
    <row r="656" spans="1:5" s="252" customFormat="1" ht="15" customHeight="1">
      <c r="A656" s="259" t="s">
        <v>592</v>
      </c>
      <c r="B656" s="280"/>
      <c r="C656" s="278"/>
      <c r="D656" s="262"/>
      <c r="E656" s="277"/>
    </row>
    <row r="657" spans="1:5" s="252" customFormat="1" ht="15" customHeight="1">
      <c r="A657" s="259" t="s">
        <v>593</v>
      </c>
      <c r="B657" s="265"/>
      <c r="C657" s="261"/>
      <c r="D657" s="262"/>
      <c r="E657" s="259"/>
    </row>
    <row r="658" spans="1:5" s="252" customFormat="1" ht="15" customHeight="1">
      <c r="A658" s="259" t="s">
        <v>594</v>
      </c>
      <c r="B658" s="265"/>
      <c r="C658" s="261"/>
      <c r="D658" s="262"/>
      <c r="E658" s="259"/>
    </row>
    <row r="659" spans="1:5" s="252" customFormat="1" ht="15" customHeight="1">
      <c r="A659" s="259" t="s">
        <v>595</v>
      </c>
      <c r="B659" s="265"/>
      <c r="C659" s="261"/>
      <c r="D659" s="262"/>
      <c r="E659" s="259"/>
    </row>
    <row r="660" spans="1:5" s="252" customFormat="1" ht="15" customHeight="1">
      <c r="A660" s="259" t="s">
        <v>596</v>
      </c>
      <c r="B660" s="265">
        <v>5345</v>
      </c>
      <c r="C660" s="261">
        <v>5400</v>
      </c>
      <c r="D660" s="262">
        <f aca="true" t="shared" si="58" ref="D660:D665">C660/B660</f>
        <v>1.010289990645463</v>
      </c>
      <c r="E660" s="259"/>
    </row>
    <row r="661" spans="1:5" s="252" customFormat="1" ht="15" customHeight="1">
      <c r="A661" s="259" t="s">
        <v>597</v>
      </c>
      <c r="B661" s="265">
        <v>203</v>
      </c>
      <c r="C661" s="261">
        <v>135</v>
      </c>
      <c r="D661" s="262">
        <f t="shared" si="58"/>
        <v>0.6650246305418719</v>
      </c>
      <c r="E661" s="259"/>
    </row>
    <row r="662" spans="1:5" s="252" customFormat="1" ht="15" customHeight="1">
      <c r="A662" s="259" t="s">
        <v>598</v>
      </c>
      <c r="B662" s="265">
        <v>2640</v>
      </c>
      <c r="C662" s="261">
        <v>2000</v>
      </c>
      <c r="D662" s="262">
        <f t="shared" si="58"/>
        <v>0.7575757575757576</v>
      </c>
      <c r="E662" s="259"/>
    </row>
    <row r="663" spans="1:5" s="252" customFormat="1" ht="15" customHeight="1">
      <c r="A663" s="259" t="s">
        <v>599</v>
      </c>
      <c r="B663" s="265">
        <v>663</v>
      </c>
      <c r="C663" s="261">
        <v>660</v>
      </c>
      <c r="D663" s="262">
        <f t="shared" si="58"/>
        <v>0.995475113122172</v>
      </c>
      <c r="E663" s="259"/>
    </row>
    <row r="664" spans="1:5" s="252" customFormat="1" ht="15" customHeight="1">
      <c r="A664" s="259" t="s">
        <v>600</v>
      </c>
      <c r="B664" s="260">
        <v>135</v>
      </c>
      <c r="C664" s="261">
        <v>140</v>
      </c>
      <c r="D664" s="262">
        <f t="shared" si="58"/>
        <v>1.037037037037037</v>
      </c>
      <c r="E664" s="259"/>
    </row>
    <row r="665" spans="1:5" s="252" customFormat="1" ht="15" customHeight="1">
      <c r="A665" s="259" t="s">
        <v>601</v>
      </c>
      <c r="B665" s="265">
        <v>135</v>
      </c>
      <c r="C665" s="261">
        <v>140</v>
      </c>
      <c r="D665" s="262">
        <f t="shared" si="58"/>
        <v>1.037037037037037</v>
      </c>
      <c r="E665" s="259"/>
    </row>
    <row r="666" spans="1:5" s="252" customFormat="1" ht="15" customHeight="1">
      <c r="A666" s="259" t="s">
        <v>602</v>
      </c>
      <c r="B666" s="265"/>
      <c r="C666" s="261"/>
      <c r="D666" s="262"/>
      <c r="E666" s="259"/>
    </row>
    <row r="667" spans="1:5" s="252" customFormat="1" ht="15" customHeight="1">
      <c r="A667" s="259" t="s">
        <v>603</v>
      </c>
      <c r="B667" s="260">
        <v>663</v>
      </c>
      <c r="C667" s="261">
        <v>1071</v>
      </c>
      <c r="D667" s="262">
        <f aca="true" t="shared" si="59" ref="D667:D672">C667/B667</f>
        <v>1.6153846153846154</v>
      </c>
      <c r="E667" s="259"/>
    </row>
    <row r="668" spans="1:5" s="252" customFormat="1" ht="15" customHeight="1">
      <c r="A668" s="259" t="s">
        <v>604</v>
      </c>
      <c r="B668" s="265">
        <v>150</v>
      </c>
      <c r="C668" s="261">
        <v>178</v>
      </c>
      <c r="D668" s="262">
        <f t="shared" si="59"/>
        <v>1.1866666666666668</v>
      </c>
      <c r="E668" s="259"/>
    </row>
    <row r="669" spans="1:5" s="252" customFormat="1" ht="15" customHeight="1">
      <c r="A669" s="259" t="s">
        <v>605</v>
      </c>
      <c r="B669" s="265">
        <v>512</v>
      </c>
      <c r="C669" s="261">
        <v>893</v>
      </c>
      <c r="D669" s="262">
        <f t="shared" si="59"/>
        <v>1.744140625</v>
      </c>
      <c r="E669" s="259"/>
    </row>
    <row r="670" spans="1:5" s="252" customFormat="1" ht="15" customHeight="1">
      <c r="A670" s="259" t="s">
        <v>606</v>
      </c>
      <c r="B670" s="265">
        <v>1</v>
      </c>
      <c r="C670" s="261"/>
      <c r="D670" s="262">
        <f t="shared" si="59"/>
        <v>0</v>
      </c>
      <c r="E670" s="259"/>
    </row>
    <row r="671" spans="1:5" s="252" customFormat="1" ht="15" customHeight="1">
      <c r="A671" s="259" t="s">
        <v>607</v>
      </c>
      <c r="B671" s="260">
        <v>14</v>
      </c>
      <c r="C671" s="261">
        <v>15</v>
      </c>
      <c r="D671" s="262">
        <f t="shared" si="59"/>
        <v>1.0714285714285714</v>
      </c>
      <c r="E671" s="259"/>
    </row>
    <row r="672" spans="1:5" s="252" customFormat="1" ht="15" customHeight="1">
      <c r="A672" s="259" t="s">
        <v>608</v>
      </c>
      <c r="B672" s="265">
        <v>14</v>
      </c>
      <c r="C672" s="261">
        <v>15</v>
      </c>
      <c r="D672" s="262">
        <f t="shared" si="59"/>
        <v>1.0714285714285714</v>
      </c>
      <c r="E672" s="259"/>
    </row>
    <row r="673" spans="1:5" s="252" customFormat="1" ht="15" customHeight="1">
      <c r="A673" s="259" t="s">
        <v>609</v>
      </c>
      <c r="B673" s="265"/>
      <c r="C673" s="261"/>
      <c r="D673" s="262"/>
      <c r="E673" s="259"/>
    </row>
    <row r="674" spans="1:5" s="252" customFormat="1" ht="15" customHeight="1">
      <c r="A674" s="259" t="s">
        <v>610</v>
      </c>
      <c r="B674" s="265"/>
      <c r="C674" s="261"/>
      <c r="D674" s="262"/>
      <c r="E674" s="259"/>
    </row>
    <row r="675" spans="1:5" s="252" customFormat="1" ht="15" customHeight="1">
      <c r="A675" s="259" t="s">
        <v>611</v>
      </c>
      <c r="B675" s="265"/>
      <c r="C675" s="261"/>
      <c r="D675" s="262"/>
      <c r="E675" s="259"/>
    </row>
    <row r="676" spans="1:5" s="252" customFormat="1" ht="15" customHeight="1">
      <c r="A676" s="259" t="s">
        <v>612</v>
      </c>
      <c r="B676" s="260">
        <v>31254</v>
      </c>
      <c r="C676" s="261">
        <v>32000</v>
      </c>
      <c r="D676" s="262">
        <f aca="true" t="shared" si="60" ref="D676:D680">C676/B676</f>
        <v>1.0238689447750688</v>
      </c>
      <c r="E676" s="259"/>
    </row>
    <row r="677" spans="1:5" s="252" customFormat="1" ht="15" customHeight="1">
      <c r="A677" s="259" t="s">
        <v>613</v>
      </c>
      <c r="B677" s="265"/>
      <c r="C677" s="261"/>
      <c r="D677" s="262"/>
      <c r="E677" s="259"/>
    </row>
    <row r="678" spans="1:5" s="252" customFormat="1" ht="15" customHeight="1">
      <c r="A678" s="259" t="s">
        <v>614</v>
      </c>
      <c r="B678" s="265">
        <v>31254</v>
      </c>
      <c r="C678" s="261">
        <v>32000</v>
      </c>
      <c r="D678" s="262">
        <f t="shared" si="60"/>
        <v>1.0238689447750688</v>
      </c>
      <c r="E678" s="259"/>
    </row>
    <row r="679" spans="1:5" s="252" customFormat="1" ht="15" customHeight="1">
      <c r="A679" s="259" t="s">
        <v>615</v>
      </c>
      <c r="B679" s="265"/>
      <c r="C679" s="261"/>
      <c r="D679" s="262"/>
      <c r="E679" s="259"/>
    </row>
    <row r="680" spans="1:5" s="252" customFormat="1" ht="15" customHeight="1">
      <c r="A680" s="259" t="s">
        <v>616</v>
      </c>
      <c r="B680" s="260">
        <v>1704</v>
      </c>
      <c r="C680" s="261">
        <v>1745</v>
      </c>
      <c r="D680" s="262">
        <f t="shared" si="60"/>
        <v>1.0240610328638498</v>
      </c>
      <c r="E680" s="259"/>
    </row>
    <row r="681" spans="1:5" s="252" customFormat="1" ht="15" customHeight="1">
      <c r="A681" s="259" t="s">
        <v>617</v>
      </c>
      <c r="B681" s="265"/>
      <c r="C681" s="261"/>
      <c r="D681" s="262"/>
      <c r="E681" s="259"/>
    </row>
    <row r="682" spans="1:5" s="252" customFormat="1" ht="15" customHeight="1">
      <c r="A682" s="259" t="s">
        <v>618</v>
      </c>
      <c r="B682" s="265">
        <v>150</v>
      </c>
      <c r="C682" s="261">
        <v>145</v>
      </c>
      <c r="D682" s="262">
        <f aca="true" t="shared" si="61" ref="D682:D685">C682/B682</f>
        <v>0.9666666666666667</v>
      </c>
      <c r="E682" s="259"/>
    </row>
    <row r="683" spans="1:5" s="252" customFormat="1" ht="15" customHeight="1">
      <c r="A683" s="259" t="s">
        <v>619</v>
      </c>
      <c r="B683" s="265">
        <v>1554</v>
      </c>
      <c r="C683" s="261">
        <v>1600</v>
      </c>
      <c r="D683" s="262">
        <f t="shared" si="61"/>
        <v>1.0296010296010296</v>
      </c>
      <c r="E683" s="259"/>
    </row>
    <row r="684" spans="1:5" s="252" customFormat="1" ht="15" customHeight="1">
      <c r="A684" s="259" t="s">
        <v>620</v>
      </c>
      <c r="B684" s="260">
        <v>211</v>
      </c>
      <c r="C684" s="261">
        <v>210</v>
      </c>
      <c r="D684" s="262">
        <f t="shared" si="61"/>
        <v>0.995260663507109</v>
      </c>
      <c r="E684" s="259"/>
    </row>
    <row r="685" spans="1:5" s="252" customFormat="1" ht="15" customHeight="1">
      <c r="A685" s="259" t="s">
        <v>621</v>
      </c>
      <c r="B685" s="265">
        <v>211</v>
      </c>
      <c r="C685" s="261">
        <v>210</v>
      </c>
      <c r="D685" s="262">
        <f t="shared" si="61"/>
        <v>0.995260663507109</v>
      </c>
      <c r="E685" s="259"/>
    </row>
    <row r="686" spans="1:5" s="252" customFormat="1" ht="15" customHeight="1">
      <c r="A686" s="259" t="s">
        <v>622</v>
      </c>
      <c r="B686" s="265"/>
      <c r="C686" s="261"/>
      <c r="D686" s="262"/>
      <c r="E686" s="259"/>
    </row>
    <row r="687" spans="1:5" s="252" customFormat="1" ht="15" customHeight="1">
      <c r="A687" s="259" t="s">
        <v>623</v>
      </c>
      <c r="B687" s="260">
        <v>896</v>
      </c>
      <c r="C687" s="261">
        <v>902</v>
      </c>
      <c r="D687" s="262">
        <f aca="true" t="shared" si="62" ref="D687:D689">C687/B687</f>
        <v>1.0066964285714286</v>
      </c>
      <c r="E687" s="259"/>
    </row>
    <row r="688" spans="1:5" s="252" customFormat="1" ht="15" customHeight="1">
      <c r="A688" s="259" t="s">
        <v>127</v>
      </c>
      <c r="B688" s="265">
        <v>584</v>
      </c>
      <c r="C688" s="261">
        <v>603</v>
      </c>
      <c r="D688" s="262">
        <f t="shared" si="62"/>
        <v>1.0325342465753424</v>
      </c>
      <c r="E688" s="259"/>
    </row>
    <row r="689" spans="1:5" s="252" customFormat="1" ht="15" customHeight="1">
      <c r="A689" s="259" t="s">
        <v>128</v>
      </c>
      <c r="B689" s="265">
        <v>262</v>
      </c>
      <c r="C689" s="261">
        <v>249</v>
      </c>
      <c r="D689" s="262">
        <f t="shared" si="62"/>
        <v>0.950381679389313</v>
      </c>
      <c r="E689" s="259"/>
    </row>
    <row r="690" spans="1:5" s="252" customFormat="1" ht="15" customHeight="1">
      <c r="A690" s="259" t="s">
        <v>129</v>
      </c>
      <c r="B690" s="265"/>
      <c r="C690" s="261"/>
      <c r="D690" s="262"/>
      <c r="E690" s="259"/>
    </row>
    <row r="691" spans="1:5" s="252" customFormat="1" ht="15" customHeight="1">
      <c r="A691" s="259" t="s">
        <v>168</v>
      </c>
      <c r="B691" s="265"/>
      <c r="C691" s="261"/>
      <c r="D691" s="262"/>
      <c r="E691" s="259"/>
    </row>
    <row r="692" spans="1:5" s="252" customFormat="1" ht="15" customHeight="1">
      <c r="A692" s="259" t="s">
        <v>624</v>
      </c>
      <c r="B692" s="265"/>
      <c r="C692" s="261"/>
      <c r="D692" s="262"/>
      <c r="E692" s="259"/>
    </row>
    <row r="693" spans="1:5" s="252" customFormat="1" ht="15" customHeight="1">
      <c r="A693" s="259" t="s">
        <v>625</v>
      </c>
      <c r="B693" s="265"/>
      <c r="C693" s="261"/>
      <c r="D693" s="262"/>
      <c r="E693" s="259"/>
    </row>
    <row r="694" spans="1:5" s="252" customFormat="1" ht="15" customHeight="1">
      <c r="A694" s="259" t="s">
        <v>136</v>
      </c>
      <c r="B694" s="265"/>
      <c r="C694" s="261"/>
      <c r="D694" s="262"/>
      <c r="E694" s="259"/>
    </row>
    <row r="695" spans="1:5" s="252" customFormat="1" ht="15" customHeight="1">
      <c r="A695" s="259" t="s">
        <v>626</v>
      </c>
      <c r="B695" s="265">
        <v>50</v>
      </c>
      <c r="C695" s="261">
        <v>50</v>
      </c>
      <c r="D695" s="262">
        <f aca="true" t="shared" si="63" ref="D695:D701">C695/B695</f>
        <v>1</v>
      </c>
      <c r="E695" s="259"/>
    </row>
    <row r="696" spans="1:5" s="252" customFormat="1" ht="15" customHeight="1">
      <c r="A696" s="259" t="s">
        <v>627</v>
      </c>
      <c r="B696" s="265">
        <v>1</v>
      </c>
      <c r="C696" s="261"/>
      <c r="D696" s="262">
        <f t="shared" si="63"/>
        <v>0</v>
      </c>
      <c r="E696" s="259"/>
    </row>
    <row r="697" spans="1:5" s="252" customFormat="1" ht="15" customHeight="1">
      <c r="A697" s="281" t="s">
        <v>628</v>
      </c>
      <c r="B697" s="265">
        <v>171</v>
      </c>
      <c r="C697" s="261">
        <v>170</v>
      </c>
      <c r="D697" s="262">
        <f t="shared" si="63"/>
        <v>0.9941520467836257</v>
      </c>
      <c r="E697" s="259"/>
    </row>
    <row r="698" spans="1:5" s="252" customFormat="1" ht="15" customHeight="1">
      <c r="A698" s="281" t="s">
        <v>629</v>
      </c>
      <c r="B698" s="260">
        <v>9417</v>
      </c>
      <c r="C698" s="261">
        <v>9463</v>
      </c>
      <c r="D698" s="262">
        <f t="shared" si="63"/>
        <v>1.0048847828395455</v>
      </c>
      <c r="E698" s="259"/>
    </row>
    <row r="699" spans="1:5" s="252" customFormat="1" ht="15" customHeight="1">
      <c r="A699" s="281" t="s">
        <v>630</v>
      </c>
      <c r="B699" s="260">
        <v>493</v>
      </c>
      <c r="C699" s="261">
        <v>490</v>
      </c>
      <c r="D699" s="262">
        <f t="shared" si="63"/>
        <v>0.9939148073022313</v>
      </c>
      <c r="E699" s="259"/>
    </row>
    <row r="700" spans="1:5" s="252" customFormat="1" ht="15" customHeight="1">
      <c r="A700" s="281" t="s">
        <v>127</v>
      </c>
      <c r="B700" s="265">
        <v>134</v>
      </c>
      <c r="C700" s="261">
        <v>130</v>
      </c>
      <c r="D700" s="262">
        <f t="shared" si="63"/>
        <v>0.9701492537313433</v>
      </c>
      <c r="E700" s="259"/>
    </row>
    <row r="701" spans="1:5" s="252" customFormat="1" ht="15" customHeight="1">
      <c r="A701" s="281" t="s">
        <v>128</v>
      </c>
      <c r="B701" s="265">
        <v>359</v>
      </c>
      <c r="C701" s="261">
        <v>360</v>
      </c>
      <c r="D701" s="262">
        <f t="shared" si="63"/>
        <v>1.0027855153203342</v>
      </c>
      <c r="E701" s="259"/>
    </row>
    <row r="702" spans="1:5" s="252" customFormat="1" ht="15" customHeight="1">
      <c r="A702" s="281" t="s">
        <v>129</v>
      </c>
      <c r="B702" s="265"/>
      <c r="C702" s="261"/>
      <c r="D702" s="262"/>
      <c r="E702" s="259"/>
    </row>
    <row r="703" spans="1:5" s="252" customFormat="1" ht="15" customHeight="1">
      <c r="A703" s="281" t="s">
        <v>631</v>
      </c>
      <c r="B703" s="265"/>
      <c r="C703" s="261"/>
      <c r="D703" s="262"/>
      <c r="E703" s="259"/>
    </row>
    <row r="704" spans="1:5" s="252" customFormat="1" ht="15" customHeight="1">
      <c r="A704" s="281" t="s">
        <v>632</v>
      </c>
      <c r="B704" s="265"/>
      <c r="C704" s="261"/>
      <c r="D704" s="262"/>
      <c r="E704" s="259"/>
    </row>
    <row r="705" spans="1:5" s="252" customFormat="1" ht="15" customHeight="1">
      <c r="A705" s="281" t="s">
        <v>633</v>
      </c>
      <c r="B705" s="265"/>
      <c r="C705" s="261"/>
      <c r="D705" s="262"/>
      <c r="E705" s="259"/>
    </row>
    <row r="706" spans="1:5" s="252" customFormat="1" ht="15" customHeight="1">
      <c r="A706" s="281" t="s">
        <v>634</v>
      </c>
      <c r="B706" s="265"/>
      <c r="C706" s="261"/>
      <c r="D706" s="262"/>
      <c r="E706" s="259"/>
    </row>
    <row r="707" spans="1:5" s="252" customFormat="1" ht="15" customHeight="1">
      <c r="A707" s="281" t="s">
        <v>635</v>
      </c>
      <c r="B707" s="265"/>
      <c r="C707" s="261"/>
      <c r="D707" s="262"/>
      <c r="E707" s="259"/>
    </row>
    <row r="708" spans="1:5" s="252" customFormat="1" ht="15" customHeight="1">
      <c r="A708" s="281" t="s">
        <v>636</v>
      </c>
      <c r="B708" s="265"/>
      <c r="C708" s="261"/>
      <c r="D708" s="262"/>
      <c r="E708" s="259"/>
    </row>
    <row r="709" spans="1:5" s="252" customFormat="1" ht="15" customHeight="1">
      <c r="A709" s="281" t="s">
        <v>637</v>
      </c>
      <c r="B709" s="260"/>
      <c r="C709" s="261">
        <v>0</v>
      </c>
      <c r="D709" s="262"/>
      <c r="E709" s="277"/>
    </row>
    <row r="710" spans="1:5" s="252" customFormat="1" ht="15" customHeight="1">
      <c r="A710" s="281" t="s">
        <v>638</v>
      </c>
      <c r="B710" s="280"/>
      <c r="C710" s="278"/>
      <c r="D710" s="262"/>
      <c r="E710" s="277"/>
    </row>
    <row r="711" spans="1:5" s="252" customFormat="1" ht="15" customHeight="1">
      <c r="A711" s="281" t="s">
        <v>639</v>
      </c>
      <c r="B711" s="280"/>
      <c r="C711" s="278"/>
      <c r="D711" s="262"/>
      <c r="E711" s="277"/>
    </row>
    <row r="712" spans="1:5" s="252" customFormat="1" ht="15" customHeight="1">
      <c r="A712" s="281" t="s">
        <v>640</v>
      </c>
      <c r="B712" s="280"/>
      <c r="C712" s="278"/>
      <c r="D712" s="262"/>
      <c r="E712" s="277"/>
    </row>
    <row r="713" spans="1:5" s="252" customFormat="1" ht="15" customHeight="1">
      <c r="A713" s="281" t="s">
        <v>641</v>
      </c>
      <c r="B713" s="260">
        <v>4294</v>
      </c>
      <c r="C713" s="261">
        <v>4300</v>
      </c>
      <c r="D713" s="262">
        <f>C713/B713</f>
        <v>1.0013972985561248</v>
      </c>
      <c r="E713" s="277"/>
    </row>
    <row r="714" spans="1:5" s="252" customFormat="1" ht="15" customHeight="1">
      <c r="A714" s="281" t="s">
        <v>642</v>
      </c>
      <c r="B714" s="280"/>
      <c r="C714" s="278"/>
      <c r="D714" s="262"/>
      <c r="E714" s="277"/>
    </row>
    <row r="715" spans="1:5" s="252" customFormat="1" ht="15" customHeight="1">
      <c r="A715" s="281" t="s">
        <v>643</v>
      </c>
      <c r="B715" s="265">
        <v>4294</v>
      </c>
      <c r="C715" s="278">
        <v>4300</v>
      </c>
      <c r="D715" s="262">
        <f>C715/B715</f>
        <v>1.0013972985561248</v>
      </c>
      <c r="E715" s="277"/>
    </row>
    <row r="716" spans="1:5" s="252" customFormat="1" ht="15" customHeight="1">
      <c r="A716" s="281" t="s">
        <v>644</v>
      </c>
      <c r="B716" s="280"/>
      <c r="C716" s="278"/>
      <c r="D716" s="262"/>
      <c r="E716" s="277"/>
    </row>
    <row r="717" spans="1:5" s="252" customFormat="1" ht="15" customHeight="1">
      <c r="A717" s="281" t="s">
        <v>645</v>
      </c>
      <c r="B717" s="280"/>
      <c r="C717" s="278"/>
      <c r="D717" s="262"/>
      <c r="E717" s="277"/>
    </row>
    <row r="718" spans="1:5" s="252" customFormat="1" ht="15" customHeight="1">
      <c r="A718" s="281" t="s">
        <v>646</v>
      </c>
      <c r="B718" s="280"/>
      <c r="C718" s="278"/>
      <c r="D718" s="262"/>
      <c r="E718" s="277"/>
    </row>
    <row r="719" spans="1:5" s="252" customFormat="1" ht="15" customHeight="1">
      <c r="A719" s="281" t="s">
        <v>647</v>
      </c>
      <c r="B719" s="280"/>
      <c r="C719" s="278"/>
      <c r="D719" s="262"/>
      <c r="E719" s="277"/>
    </row>
    <row r="720" spans="1:5" s="252" customFormat="1" ht="15" customHeight="1">
      <c r="A720" s="281" t="s">
        <v>648</v>
      </c>
      <c r="B720" s="280"/>
      <c r="C720" s="278"/>
      <c r="D720" s="262"/>
      <c r="E720" s="277"/>
    </row>
    <row r="721" spans="1:5" s="252" customFormat="1" ht="15" customHeight="1">
      <c r="A721" s="281" t="s">
        <v>649</v>
      </c>
      <c r="B721" s="280"/>
      <c r="C721" s="278"/>
      <c r="D721" s="262"/>
      <c r="E721" s="277"/>
    </row>
    <row r="722" spans="1:5" s="252" customFormat="1" ht="15" customHeight="1">
      <c r="A722" s="281" t="s">
        <v>650</v>
      </c>
      <c r="B722" s="260">
        <v>1169</v>
      </c>
      <c r="C722" s="261">
        <v>1170</v>
      </c>
      <c r="D722" s="262">
        <f aca="true" t="shared" si="64" ref="D722:D728">C722/B722</f>
        <v>1.0008554319931566</v>
      </c>
      <c r="E722" s="277"/>
    </row>
    <row r="723" spans="1:5" s="252" customFormat="1" ht="15" customHeight="1">
      <c r="A723" s="281" t="s">
        <v>651</v>
      </c>
      <c r="B723" s="280"/>
      <c r="C723" s="278"/>
      <c r="D723" s="262"/>
      <c r="E723" s="277"/>
    </row>
    <row r="724" spans="1:5" s="252" customFormat="1" ht="15" customHeight="1">
      <c r="A724" s="281" t="s">
        <v>652</v>
      </c>
      <c r="B724" s="265">
        <v>999</v>
      </c>
      <c r="C724" s="278">
        <v>1000</v>
      </c>
      <c r="D724" s="262">
        <f t="shared" si="64"/>
        <v>1.001001001001001</v>
      </c>
      <c r="E724" s="277"/>
    </row>
    <row r="725" spans="1:5" s="252" customFormat="1" ht="15" customHeight="1">
      <c r="A725" s="281" t="s">
        <v>653</v>
      </c>
      <c r="B725" s="280"/>
      <c r="C725" s="278"/>
      <c r="D725" s="262"/>
      <c r="E725" s="277"/>
    </row>
    <row r="726" spans="1:5" s="252" customFormat="1" ht="15" customHeight="1">
      <c r="A726" s="281" t="s">
        <v>654</v>
      </c>
      <c r="B726" s="265">
        <v>170</v>
      </c>
      <c r="C726" s="278">
        <v>170</v>
      </c>
      <c r="D726" s="262">
        <f t="shared" si="64"/>
        <v>1</v>
      </c>
      <c r="E726" s="277"/>
    </row>
    <row r="727" spans="1:5" s="252" customFormat="1" ht="15" customHeight="1">
      <c r="A727" s="281" t="s">
        <v>655</v>
      </c>
      <c r="B727" s="260">
        <v>270</v>
      </c>
      <c r="C727" s="261">
        <v>279</v>
      </c>
      <c r="D727" s="262">
        <f t="shared" si="64"/>
        <v>1.0333333333333334</v>
      </c>
      <c r="E727" s="259"/>
    </row>
    <row r="728" spans="1:5" s="252" customFormat="1" ht="15" customHeight="1">
      <c r="A728" s="281" t="s">
        <v>656</v>
      </c>
      <c r="B728" s="265">
        <v>221</v>
      </c>
      <c r="C728" s="261">
        <v>230</v>
      </c>
      <c r="D728" s="262">
        <f t="shared" si="64"/>
        <v>1.0407239819004526</v>
      </c>
      <c r="E728" s="259"/>
    </row>
    <row r="729" spans="1:5" s="252" customFormat="1" ht="15" customHeight="1">
      <c r="A729" s="281" t="s">
        <v>657</v>
      </c>
      <c r="B729" s="265"/>
      <c r="C729" s="261"/>
      <c r="D729" s="262"/>
      <c r="E729" s="259"/>
    </row>
    <row r="730" spans="1:5" s="252" customFormat="1" ht="15" customHeight="1">
      <c r="A730" s="281" t="s">
        <v>658</v>
      </c>
      <c r="B730" s="265"/>
      <c r="C730" s="261"/>
      <c r="D730" s="262"/>
      <c r="E730" s="259"/>
    </row>
    <row r="731" spans="1:5" s="252" customFormat="1" ht="15" customHeight="1">
      <c r="A731" s="281" t="s">
        <v>659</v>
      </c>
      <c r="B731" s="265"/>
      <c r="C731" s="261"/>
      <c r="D731" s="262"/>
      <c r="E731" s="259"/>
    </row>
    <row r="732" spans="1:5" s="252" customFormat="1" ht="15" customHeight="1">
      <c r="A732" s="281" t="s">
        <v>660</v>
      </c>
      <c r="B732" s="265">
        <v>12</v>
      </c>
      <c r="C732" s="261">
        <v>12</v>
      </c>
      <c r="D732" s="262">
        <f aca="true" t="shared" si="65" ref="D732:D734">C732/B732</f>
        <v>1</v>
      </c>
      <c r="E732" s="259"/>
    </row>
    <row r="733" spans="1:5" s="252" customFormat="1" ht="15" customHeight="1">
      <c r="A733" s="281" t="s">
        <v>661</v>
      </c>
      <c r="B733" s="265">
        <v>37</v>
      </c>
      <c r="C733" s="261">
        <v>37</v>
      </c>
      <c r="D733" s="262">
        <f t="shared" si="65"/>
        <v>1</v>
      </c>
      <c r="E733" s="259"/>
    </row>
    <row r="734" spans="1:5" s="252" customFormat="1" ht="15" customHeight="1">
      <c r="A734" s="281" t="s">
        <v>662</v>
      </c>
      <c r="B734" s="260">
        <v>24</v>
      </c>
      <c r="C734" s="261">
        <v>24</v>
      </c>
      <c r="D734" s="262">
        <f t="shared" si="65"/>
        <v>1</v>
      </c>
      <c r="E734" s="259"/>
    </row>
    <row r="735" spans="1:5" s="252" customFormat="1" ht="15" customHeight="1">
      <c r="A735" s="281" t="s">
        <v>663</v>
      </c>
      <c r="B735" s="265"/>
      <c r="C735" s="261"/>
      <c r="D735" s="262"/>
      <c r="E735" s="259"/>
    </row>
    <row r="736" spans="1:5" s="252" customFormat="1" ht="15" customHeight="1">
      <c r="A736" s="281" t="s">
        <v>664</v>
      </c>
      <c r="B736" s="265"/>
      <c r="C736" s="261"/>
      <c r="D736" s="262"/>
      <c r="E736" s="259"/>
    </row>
    <row r="737" spans="1:5" s="252" customFormat="1" ht="15" customHeight="1">
      <c r="A737" s="281" t="s">
        <v>665</v>
      </c>
      <c r="B737" s="265"/>
      <c r="C737" s="261"/>
      <c r="D737" s="262"/>
      <c r="E737" s="259"/>
    </row>
    <row r="738" spans="1:5" s="252" customFormat="1" ht="15" customHeight="1">
      <c r="A738" s="281" t="s">
        <v>666</v>
      </c>
      <c r="B738" s="265"/>
      <c r="C738" s="261"/>
      <c r="D738" s="262"/>
      <c r="E738" s="259"/>
    </row>
    <row r="739" spans="1:5" s="252" customFormat="1" ht="15" customHeight="1">
      <c r="A739" s="281" t="s">
        <v>667</v>
      </c>
      <c r="B739" s="265">
        <v>24</v>
      </c>
      <c r="C739" s="261">
        <v>24</v>
      </c>
      <c r="D739" s="262">
        <f>C739/B739</f>
        <v>1</v>
      </c>
      <c r="E739" s="259"/>
    </row>
    <row r="740" spans="1:5" s="252" customFormat="1" ht="15" customHeight="1">
      <c r="A740" s="281" t="s">
        <v>668</v>
      </c>
      <c r="B740" s="260"/>
      <c r="C740" s="261">
        <v>0</v>
      </c>
      <c r="D740" s="262"/>
      <c r="E740" s="259"/>
    </row>
    <row r="741" spans="1:5" s="252" customFormat="1" ht="15" customHeight="1">
      <c r="A741" s="281" t="s">
        <v>669</v>
      </c>
      <c r="B741" s="265"/>
      <c r="C741" s="261"/>
      <c r="D741" s="262"/>
      <c r="E741" s="259"/>
    </row>
    <row r="742" spans="1:5" s="252" customFormat="1" ht="15" customHeight="1">
      <c r="A742" s="281" t="s">
        <v>670</v>
      </c>
      <c r="B742" s="265"/>
      <c r="C742" s="261"/>
      <c r="D742" s="262"/>
      <c r="E742" s="259"/>
    </row>
    <row r="743" spans="1:5" s="252" customFormat="1" ht="15" customHeight="1">
      <c r="A743" s="281" t="s">
        <v>671</v>
      </c>
      <c r="B743" s="260"/>
      <c r="C743" s="261">
        <v>0</v>
      </c>
      <c r="D743" s="262"/>
      <c r="E743" s="259"/>
    </row>
    <row r="744" spans="1:5" s="252" customFormat="1" ht="15" customHeight="1">
      <c r="A744" s="281" t="s">
        <v>672</v>
      </c>
      <c r="B744" s="265"/>
      <c r="C744" s="261"/>
      <c r="D744" s="262"/>
      <c r="E744" s="259"/>
    </row>
    <row r="745" spans="1:5" s="252" customFormat="1" ht="15" customHeight="1">
      <c r="A745" s="281" t="s">
        <v>673</v>
      </c>
      <c r="B745" s="265"/>
      <c r="C745" s="261"/>
      <c r="D745" s="262"/>
      <c r="E745" s="259"/>
    </row>
    <row r="746" spans="1:5" s="252" customFormat="1" ht="15" customHeight="1">
      <c r="A746" s="281" t="s">
        <v>674</v>
      </c>
      <c r="B746" s="265"/>
      <c r="C746" s="261"/>
      <c r="D746" s="262"/>
      <c r="E746" s="259"/>
    </row>
    <row r="747" spans="1:5" s="252" customFormat="1" ht="15" customHeight="1">
      <c r="A747" s="281" t="s">
        <v>675</v>
      </c>
      <c r="B747" s="265"/>
      <c r="C747" s="261"/>
      <c r="D747" s="262"/>
      <c r="E747" s="259"/>
    </row>
    <row r="748" spans="1:5" s="252" customFormat="1" ht="15" customHeight="1">
      <c r="A748" s="281" t="s">
        <v>676</v>
      </c>
      <c r="B748" s="260"/>
      <c r="C748" s="261">
        <v>0</v>
      </c>
      <c r="D748" s="262"/>
      <c r="E748" s="259"/>
    </row>
    <row r="749" spans="1:5" s="252" customFormat="1" ht="15" customHeight="1">
      <c r="A749" s="281" t="s">
        <v>677</v>
      </c>
      <c r="B749" s="265"/>
      <c r="C749" s="261"/>
      <c r="D749" s="262"/>
      <c r="E749" s="259"/>
    </row>
    <row r="750" spans="1:5" s="252" customFormat="1" ht="15" customHeight="1">
      <c r="A750" s="281" t="s">
        <v>678</v>
      </c>
      <c r="B750" s="265"/>
      <c r="C750" s="261"/>
      <c r="D750" s="262"/>
      <c r="E750" s="259"/>
    </row>
    <row r="751" spans="1:5" s="252" customFormat="1" ht="15" customHeight="1">
      <c r="A751" s="281" t="s">
        <v>679</v>
      </c>
      <c r="B751" s="265"/>
      <c r="C751" s="261"/>
      <c r="D751" s="262"/>
      <c r="E751" s="259"/>
    </row>
    <row r="752" spans="1:5" s="252" customFormat="1" ht="15" customHeight="1">
      <c r="A752" s="281" t="s">
        <v>680</v>
      </c>
      <c r="B752" s="265"/>
      <c r="C752" s="261"/>
      <c r="D752" s="262"/>
      <c r="E752" s="259"/>
    </row>
    <row r="753" spans="1:5" s="252" customFormat="1" ht="15" customHeight="1">
      <c r="A753" s="281" t="s">
        <v>681</v>
      </c>
      <c r="B753" s="265"/>
      <c r="C753" s="261"/>
      <c r="D753" s="262"/>
      <c r="E753" s="259"/>
    </row>
    <row r="754" spans="1:5" s="252" customFormat="1" ht="15" customHeight="1">
      <c r="A754" s="281" t="s">
        <v>682</v>
      </c>
      <c r="B754" s="265"/>
      <c r="C754" s="261"/>
      <c r="D754" s="262"/>
      <c r="E754" s="259"/>
    </row>
    <row r="755" spans="1:5" s="252" customFormat="1" ht="15" customHeight="1">
      <c r="A755" s="281" t="s">
        <v>683</v>
      </c>
      <c r="B755" s="265"/>
      <c r="C755" s="261"/>
      <c r="D755" s="262"/>
      <c r="E755" s="259"/>
    </row>
    <row r="756" spans="1:5" s="252" customFormat="1" ht="15" customHeight="1">
      <c r="A756" s="281" t="s">
        <v>684</v>
      </c>
      <c r="B756" s="260"/>
      <c r="C756" s="261">
        <v>0</v>
      </c>
      <c r="D756" s="262"/>
      <c r="E756" s="259"/>
    </row>
    <row r="757" spans="1:5" s="252" customFormat="1" ht="15" customHeight="1">
      <c r="A757" s="281" t="s">
        <v>127</v>
      </c>
      <c r="B757" s="265"/>
      <c r="C757" s="261"/>
      <c r="D757" s="262"/>
      <c r="E757" s="259"/>
    </row>
    <row r="758" spans="1:5" s="252" customFormat="1" ht="15" customHeight="1">
      <c r="A758" s="281" t="s">
        <v>128</v>
      </c>
      <c r="B758" s="265"/>
      <c r="C758" s="261"/>
      <c r="D758" s="262"/>
      <c r="E758" s="259"/>
    </row>
    <row r="759" spans="1:5" s="252" customFormat="1" ht="15" customHeight="1">
      <c r="A759" s="281" t="s">
        <v>129</v>
      </c>
      <c r="B759" s="265"/>
      <c r="C759" s="261"/>
      <c r="D759" s="262"/>
      <c r="E759" s="259"/>
    </row>
    <row r="760" spans="1:5" s="252" customFormat="1" ht="15" customHeight="1">
      <c r="A760" s="281" t="s">
        <v>685</v>
      </c>
      <c r="B760" s="265"/>
      <c r="C760" s="261"/>
      <c r="D760" s="262"/>
      <c r="E760" s="259"/>
    </row>
    <row r="761" spans="1:5" s="252" customFormat="1" ht="15" customHeight="1">
      <c r="A761" s="281" t="s">
        <v>686</v>
      </c>
      <c r="B761" s="265"/>
      <c r="C761" s="261"/>
      <c r="D761" s="262"/>
      <c r="E761" s="259"/>
    </row>
    <row r="762" spans="1:5" s="252" customFormat="1" ht="15" customHeight="1">
      <c r="A762" s="281" t="s">
        <v>687</v>
      </c>
      <c r="B762" s="265"/>
      <c r="C762" s="261"/>
      <c r="D762" s="262"/>
      <c r="E762" s="259"/>
    </row>
    <row r="763" spans="1:5" s="252" customFormat="1" ht="15" customHeight="1">
      <c r="A763" s="281" t="s">
        <v>688</v>
      </c>
      <c r="B763" s="265"/>
      <c r="C763" s="261"/>
      <c r="D763" s="262"/>
      <c r="E763" s="259"/>
    </row>
    <row r="764" spans="1:5" s="252" customFormat="1" ht="15" customHeight="1">
      <c r="A764" s="281" t="s">
        <v>689</v>
      </c>
      <c r="B764" s="265"/>
      <c r="C764" s="261"/>
      <c r="D764" s="262"/>
      <c r="E764" s="259"/>
    </row>
    <row r="765" spans="1:5" s="252" customFormat="1" ht="15" customHeight="1">
      <c r="A765" s="281" t="s">
        <v>690</v>
      </c>
      <c r="B765" s="265"/>
      <c r="C765" s="261"/>
      <c r="D765" s="262"/>
      <c r="E765" s="259"/>
    </row>
    <row r="766" spans="1:5" s="252" customFormat="1" ht="15" customHeight="1">
      <c r="A766" s="281" t="s">
        <v>691</v>
      </c>
      <c r="B766" s="265"/>
      <c r="C766" s="261"/>
      <c r="D766" s="262"/>
      <c r="E766" s="259"/>
    </row>
    <row r="767" spans="1:5" s="252" customFormat="1" ht="15" customHeight="1">
      <c r="A767" s="281" t="s">
        <v>168</v>
      </c>
      <c r="B767" s="265"/>
      <c r="C767" s="261"/>
      <c r="D767" s="262"/>
      <c r="E767" s="259"/>
    </row>
    <row r="768" spans="1:5" s="252" customFormat="1" ht="15" customHeight="1">
      <c r="A768" s="281" t="s">
        <v>692</v>
      </c>
      <c r="B768" s="265"/>
      <c r="C768" s="261"/>
      <c r="D768" s="262"/>
      <c r="E768" s="259"/>
    </row>
    <row r="769" spans="1:5" s="252" customFormat="1" ht="15" customHeight="1">
      <c r="A769" s="281" t="s">
        <v>136</v>
      </c>
      <c r="B769" s="265"/>
      <c r="C769" s="261"/>
      <c r="D769" s="262"/>
      <c r="E769" s="259"/>
    </row>
    <row r="770" spans="1:5" s="252" customFormat="1" ht="15" customHeight="1">
      <c r="A770" s="281" t="s">
        <v>693</v>
      </c>
      <c r="B770" s="265"/>
      <c r="C770" s="261"/>
      <c r="D770" s="262"/>
      <c r="E770" s="259"/>
    </row>
    <row r="771" spans="1:5" s="252" customFormat="1" ht="15" customHeight="1">
      <c r="A771" s="281" t="s">
        <v>694</v>
      </c>
      <c r="B771" s="265">
        <v>3167</v>
      </c>
      <c r="C771" s="261">
        <v>3200</v>
      </c>
      <c r="D771" s="262">
        <f aca="true" t="shared" si="66" ref="D771:D775">C771/B771</f>
        <v>1.010419955794127</v>
      </c>
      <c r="E771" s="259"/>
    </row>
    <row r="772" spans="1:5" s="252" customFormat="1" ht="15" customHeight="1">
      <c r="A772" s="281" t="s">
        <v>695</v>
      </c>
      <c r="B772" s="260">
        <v>24750</v>
      </c>
      <c r="C772" s="261">
        <v>26406</v>
      </c>
      <c r="D772" s="262">
        <f t="shared" si="66"/>
        <v>1.0669090909090908</v>
      </c>
      <c r="E772" s="259"/>
    </row>
    <row r="773" spans="1:5" s="252" customFormat="1" ht="15" customHeight="1">
      <c r="A773" s="281" t="s">
        <v>696</v>
      </c>
      <c r="B773" s="260">
        <v>5378</v>
      </c>
      <c r="C773" s="261">
        <v>5640</v>
      </c>
      <c r="D773" s="262">
        <f t="shared" si="66"/>
        <v>1.048716995165489</v>
      </c>
      <c r="E773" s="259"/>
    </row>
    <row r="774" spans="1:5" s="252" customFormat="1" ht="15" customHeight="1">
      <c r="A774" s="281" t="s">
        <v>127</v>
      </c>
      <c r="B774" s="265">
        <v>1286</v>
      </c>
      <c r="C774" s="261">
        <v>1628</v>
      </c>
      <c r="D774" s="262">
        <f t="shared" si="66"/>
        <v>1.265940902021773</v>
      </c>
      <c r="E774" s="259"/>
    </row>
    <row r="775" spans="1:5" s="252" customFormat="1" ht="15" customHeight="1">
      <c r="A775" s="281" t="s">
        <v>128</v>
      </c>
      <c r="B775" s="265">
        <v>1843</v>
      </c>
      <c r="C775" s="261">
        <v>2000</v>
      </c>
      <c r="D775" s="262">
        <f t="shared" si="66"/>
        <v>1.0851871947911014</v>
      </c>
      <c r="E775" s="259"/>
    </row>
    <row r="776" spans="1:5" s="252" customFormat="1" ht="15" customHeight="1">
      <c r="A776" s="281" t="s">
        <v>129</v>
      </c>
      <c r="B776" s="265"/>
      <c r="C776" s="261"/>
      <c r="D776" s="262"/>
      <c r="E776" s="259"/>
    </row>
    <row r="777" spans="1:5" s="252" customFormat="1" ht="15" customHeight="1">
      <c r="A777" s="281" t="s">
        <v>697</v>
      </c>
      <c r="B777" s="265">
        <v>647</v>
      </c>
      <c r="C777" s="261">
        <v>655</v>
      </c>
      <c r="D777" s="262">
        <f aca="true" t="shared" si="67" ref="D777:D781">C777/B777</f>
        <v>1.0123647604327666</v>
      </c>
      <c r="E777" s="259"/>
    </row>
    <row r="778" spans="1:5" s="252" customFormat="1" ht="15" customHeight="1">
      <c r="A778" s="281" t="s">
        <v>698</v>
      </c>
      <c r="B778" s="265"/>
      <c r="C778" s="261"/>
      <c r="D778" s="262"/>
      <c r="E778" s="259"/>
    </row>
    <row r="779" spans="1:5" s="252" customFormat="1" ht="15" customHeight="1">
      <c r="A779" s="281" t="s">
        <v>699</v>
      </c>
      <c r="B779" s="265">
        <v>533</v>
      </c>
      <c r="C779" s="261">
        <v>543</v>
      </c>
      <c r="D779" s="262">
        <f t="shared" si="67"/>
        <v>1.0187617260787993</v>
      </c>
      <c r="E779" s="259"/>
    </row>
    <row r="780" spans="1:5" s="252" customFormat="1" ht="15" customHeight="1">
      <c r="A780" s="281" t="s">
        <v>700</v>
      </c>
      <c r="B780" s="265">
        <v>501</v>
      </c>
      <c r="C780" s="261">
        <v>417</v>
      </c>
      <c r="D780" s="262">
        <f t="shared" si="67"/>
        <v>0.8323353293413174</v>
      </c>
      <c r="E780" s="259"/>
    </row>
    <row r="781" spans="1:5" s="252" customFormat="1" ht="15" customHeight="1">
      <c r="A781" s="281" t="s">
        <v>701</v>
      </c>
      <c r="B781" s="265">
        <v>325</v>
      </c>
      <c r="C781" s="261">
        <v>147</v>
      </c>
      <c r="D781" s="262">
        <f t="shared" si="67"/>
        <v>0.4523076923076923</v>
      </c>
      <c r="E781" s="259"/>
    </row>
    <row r="782" spans="1:5" s="252" customFormat="1" ht="15" customHeight="1">
      <c r="A782" s="281" t="s">
        <v>702</v>
      </c>
      <c r="B782" s="265"/>
      <c r="C782" s="261"/>
      <c r="D782" s="262"/>
      <c r="E782" s="259"/>
    </row>
    <row r="783" spans="1:5" s="252" customFormat="1" ht="15" customHeight="1">
      <c r="A783" s="281" t="s">
        <v>703</v>
      </c>
      <c r="B783" s="265">
        <v>243</v>
      </c>
      <c r="C783" s="261">
        <v>250</v>
      </c>
      <c r="D783" s="262">
        <f aca="true" t="shared" si="68" ref="D783:D788">C783/B783</f>
        <v>1.02880658436214</v>
      </c>
      <c r="E783" s="259"/>
    </row>
    <row r="784" spans="1:5" s="252" customFormat="1" ht="15" customHeight="1">
      <c r="A784" s="281" t="s">
        <v>704</v>
      </c>
      <c r="B784" s="265"/>
      <c r="C784" s="261"/>
      <c r="D784" s="262"/>
      <c r="E784" s="259"/>
    </row>
    <row r="785" spans="1:5" s="252" customFormat="1" ht="15" customHeight="1">
      <c r="A785" s="281" t="s">
        <v>705</v>
      </c>
      <c r="B785" s="260">
        <v>14211</v>
      </c>
      <c r="C785" s="261">
        <v>15200</v>
      </c>
      <c r="D785" s="262">
        <f t="shared" si="68"/>
        <v>1.0695939764970797</v>
      </c>
      <c r="E785" s="259"/>
    </row>
    <row r="786" spans="1:5" s="252" customFormat="1" ht="15" customHeight="1">
      <c r="A786" s="281" t="s">
        <v>706</v>
      </c>
      <c r="B786" s="265">
        <v>14021</v>
      </c>
      <c r="C786" s="261">
        <v>15000</v>
      </c>
      <c r="D786" s="262">
        <f t="shared" si="68"/>
        <v>1.069823835675059</v>
      </c>
      <c r="E786" s="259"/>
    </row>
    <row r="787" spans="1:5" s="252" customFormat="1" ht="15" customHeight="1">
      <c r="A787" s="281" t="s">
        <v>707</v>
      </c>
      <c r="B787" s="265">
        <v>190</v>
      </c>
      <c r="C787" s="261">
        <v>200</v>
      </c>
      <c r="D787" s="262">
        <f t="shared" si="68"/>
        <v>1.0526315789473684</v>
      </c>
      <c r="E787" s="259"/>
    </row>
    <row r="788" spans="1:5" s="252" customFormat="1" ht="15" customHeight="1">
      <c r="A788" s="281" t="s">
        <v>708</v>
      </c>
      <c r="B788" s="265">
        <v>4756</v>
      </c>
      <c r="C788" s="261">
        <v>5166</v>
      </c>
      <c r="D788" s="262">
        <f t="shared" si="68"/>
        <v>1.0862068965517242</v>
      </c>
      <c r="E788" s="259"/>
    </row>
    <row r="789" spans="1:5" s="252" customFormat="1" ht="15" customHeight="1">
      <c r="A789" s="281" t="s">
        <v>709</v>
      </c>
      <c r="B789" s="265"/>
      <c r="C789" s="261"/>
      <c r="D789" s="262"/>
      <c r="E789" s="259"/>
    </row>
    <row r="790" spans="1:5" s="252" customFormat="1" ht="15" customHeight="1">
      <c r="A790" s="281" t="s">
        <v>710</v>
      </c>
      <c r="B790" s="265">
        <v>405</v>
      </c>
      <c r="C790" s="261">
        <v>400</v>
      </c>
      <c r="D790" s="262">
        <f aca="true" t="shared" si="69" ref="D790:D794">C790/B790</f>
        <v>0.9876543209876543</v>
      </c>
      <c r="E790" s="259"/>
    </row>
    <row r="791" spans="1:5" s="252" customFormat="1" ht="15" customHeight="1">
      <c r="A791" s="281" t="s">
        <v>711</v>
      </c>
      <c r="B791" s="260">
        <v>73161</v>
      </c>
      <c r="C791" s="261">
        <v>78353</v>
      </c>
      <c r="D791" s="262">
        <f t="shared" si="69"/>
        <v>1.070966771913998</v>
      </c>
      <c r="E791" s="259"/>
    </row>
    <row r="792" spans="1:5" s="252" customFormat="1" ht="15" customHeight="1">
      <c r="A792" s="281" t="s">
        <v>712</v>
      </c>
      <c r="B792" s="260">
        <v>27416</v>
      </c>
      <c r="C792" s="261">
        <v>28835</v>
      </c>
      <c r="D792" s="262">
        <f t="shared" si="69"/>
        <v>1.0517580974613365</v>
      </c>
      <c r="E792" s="259"/>
    </row>
    <row r="793" spans="1:5" s="252" customFormat="1" ht="15" customHeight="1">
      <c r="A793" s="281" t="s">
        <v>127</v>
      </c>
      <c r="B793" s="265">
        <v>2140</v>
      </c>
      <c r="C793" s="261">
        <v>3019</v>
      </c>
      <c r="D793" s="262">
        <f t="shared" si="69"/>
        <v>1.4107476635514018</v>
      </c>
      <c r="E793" s="259"/>
    </row>
    <row r="794" spans="1:5" s="252" customFormat="1" ht="15" customHeight="1">
      <c r="A794" s="281" t="s">
        <v>128</v>
      </c>
      <c r="B794" s="265">
        <v>808</v>
      </c>
      <c r="C794" s="261">
        <v>800</v>
      </c>
      <c r="D794" s="262">
        <f t="shared" si="69"/>
        <v>0.9900990099009901</v>
      </c>
      <c r="E794" s="259"/>
    </row>
    <row r="795" spans="1:5" s="252" customFormat="1" ht="15" customHeight="1">
      <c r="A795" s="281" t="s">
        <v>129</v>
      </c>
      <c r="B795" s="265"/>
      <c r="C795" s="261"/>
      <c r="D795" s="262"/>
      <c r="E795" s="259"/>
    </row>
    <row r="796" spans="1:5" s="252" customFormat="1" ht="15" customHeight="1">
      <c r="A796" s="281" t="s">
        <v>136</v>
      </c>
      <c r="B796" s="265">
        <v>2546</v>
      </c>
      <c r="C796" s="261">
        <v>2582</v>
      </c>
      <c r="D796" s="262">
        <f aca="true" t="shared" si="70" ref="D796:D800">C796/B796</f>
        <v>1.01413982717989</v>
      </c>
      <c r="E796" s="259"/>
    </row>
    <row r="797" spans="1:5" s="252" customFormat="1" ht="15" customHeight="1">
      <c r="A797" s="281" t="s">
        <v>713</v>
      </c>
      <c r="B797" s="265">
        <v>28</v>
      </c>
      <c r="C797" s="261">
        <v>30</v>
      </c>
      <c r="D797" s="262">
        <f t="shared" si="70"/>
        <v>1.0714285714285714</v>
      </c>
      <c r="E797" s="259"/>
    </row>
    <row r="798" spans="1:5" s="252" customFormat="1" ht="15" customHeight="1">
      <c r="A798" s="281" t="s">
        <v>714</v>
      </c>
      <c r="B798" s="265">
        <v>147</v>
      </c>
      <c r="C798" s="261">
        <v>150</v>
      </c>
      <c r="D798" s="262">
        <f t="shared" si="70"/>
        <v>1.0204081632653061</v>
      </c>
      <c r="E798" s="259"/>
    </row>
    <row r="799" spans="1:5" s="252" customFormat="1" ht="15" customHeight="1">
      <c r="A799" s="281" t="s">
        <v>715</v>
      </c>
      <c r="B799" s="265">
        <v>525</v>
      </c>
      <c r="C799" s="261">
        <v>530</v>
      </c>
      <c r="D799" s="262">
        <f t="shared" si="70"/>
        <v>1.0095238095238095</v>
      </c>
      <c r="E799" s="259"/>
    </row>
    <row r="800" spans="1:5" s="252" customFormat="1" ht="15" customHeight="1">
      <c r="A800" s="281" t="s">
        <v>716</v>
      </c>
      <c r="B800" s="265">
        <v>82</v>
      </c>
      <c r="C800" s="261">
        <v>80</v>
      </c>
      <c r="D800" s="262">
        <f t="shared" si="70"/>
        <v>0.975609756097561</v>
      </c>
      <c r="E800" s="259"/>
    </row>
    <row r="801" spans="1:5" s="252" customFormat="1" ht="15" customHeight="1">
      <c r="A801" s="281" t="s">
        <v>717</v>
      </c>
      <c r="B801" s="265"/>
      <c r="C801" s="261"/>
      <c r="D801" s="262"/>
      <c r="E801" s="259"/>
    </row>
    <row r="802" spans="1:5" s="252" customFormat="1" ht="15" customHeight="1">
      <c r="A802" s="281" t="s">
        <v>718</v>
      </c>
      <c r="B802" s="265"/>
      <c r="C802" s="261"/>
      <c r="D802" s="262"/>
      <c r="E802" s="259"/>
    </row>
    <row r="803" spans="1:5" s="252" customFormat="1" ht="15" customHeight="1">
      <c r="A803" s="281" t="s">
        <v>719</v>
      </c>
      <c r="B803" s="265"/>
      <c r="C803" s="261"/>
      <c r="D803" s="262"/>
      <c r="E803" s="259"/>
    </row>
    <row r="804" spans="1:5" s="252" customFormat="1" ht="15" customHeight="1">
      <c r="A804" s="281" t="s">
        <v>720</v>
      </c>
      <c r="B804" s="265"/>
      <c r="C804" s="261"/>
      <c r="D804" s="262"/>
      <c r="E804" s="259"/>
    </row>
    <row r="805" spans="1:5" s="252" customFormat="1" ht="15" customHeight="1">
      <c r="A805" s="281" t="s">
        <v>721</v>
      </c>
      <c r="B805" s="265">
        <v>273</v>
      </c>
      <c r="C805" s="261">
        <v>270</v>
      </c>
      <c r="D805" s="262">
        <f aca="true" t="shared" si="71" ref="D805:D812">C805/B805</f>
        <v>0.989010989010989</v>
      </c>
      <c r="E805" s="259"/>
    </row>
    <row r="806" spans="1:5" s="252" customFormat="1" ht="15" customHeight="1">
      <c r="A806" s="281" t="s">
        <v>722</v>
      </c>
      <c r="B806" s="265"/>
      <c r="C806" s="261"/>
      <c r="D806" s="262"/>
      <c r="E806" s="259"/>
    </row>
    <row r="807" spans="1:5" s="252" customFormat="1" ht="15" customHeight="1">
      <c r="A807" s="281" t="s">
        <v>723</v>
      </c>
      <c r="B807" s="265">
        <v>535</v>
      </c>
      <c r="C807" s="261">
        <v>540</v>
      </c>
      <c r="D807" s="262">
        <f t="shared" si="71"/>
        <v>1.0093457943925233</v>
      </c>
      <c r="E807" s="259"/>
    </row>
    <row r="808" spans="1:5" s="252" customFormat="1" ht="15" customHeight="1">
      <c r="A808" s="281" t="s">
        <v>724</v>
      </c>
      <c r="B808" s="265">
        <v>11598</v>
      </c>
      <c r="C808" s="261">
        <v>12000</v>
      </c>
      <c r="D808" s="262">
        <f t="shared" si="71"/>
        <v>1.0346611484738748</v>
      </c>
      <c r="E808" s="259"/>
    </row>
    <row r="809" spans="1:5" s="252" customFormat="1" ht="15" customHeight="1">
      <c r="A809" s="281" t="s">
        <v>725</v>
      </c>
      <c r="B809" s="265">
        <v>249</v>
      </c>
      <c r="C809" s="261">
        <v>250</v>
      </c>
      <c r="D809" s="262">
        <f t="shared" si="71"/>
        <v>1.0040160642570282</v>
      </c>
      <c r="E809" s="259"/>
    </row>
    <row r="810" spans="1:5" s="252" customFormat="1" ht="15" customHeight="1">
      <c r="A810" s="281" t="s">
        <v>726</v>
      </c>
      <c r="B810" s="265">
        <v>464</v>
      </c>
      <c r="C810" s="261">
        <v>460</v>
      </c>
      <c r="D810" s="262">
        <f t="shared" si="71"/>
        <v>0.9913793103448276</v>
      </c>
      <c r="E810" s="259"/>
    </row>
    <row r="811" spans="1:5" s="252" customFormat="1" ht="15" customHeight="1">
      <c r="A811" s="281" t="s">
        <v>727</v>
      </c>
      <c r="B811" s="265">
        <v>1603</v>
      </c>
      <c r="C811" s="261">
        <v>1600</v>
      </c>
      <c r="D811" s="262">
        <f t="shared" si="71"/>
        <v>0.9981285090455396</v>
      </c>
      <c r="E811" s="259"/>
    </row>
    <row r="812" spans="1:5" s="252" customFormat="1" ht="15" customHeight="1">
      <c r="A812" s="281" t="s">
        <v>728</v>
      </c>
      <c r="B812" s="265">
        <v>699</v>
      </c>
      <c r="C812" s="261">
        <v>700</v>
      </c>
      <c r="D812" s="262">
        <f t="shared" si="71"/>
        <v>1.0014306151645207</v>
      </c>
      <c r="E812" s="259"/>
    </row>
    <row r="813" spans="1:5" s="252" customFormat="1" ht="15" customHeight="1">
      <c r="A813" s="281" t="s">
        <v>729</v>
      </c>
      <c r="B813" s="265"/>
      <c r="C813" s="261"/>
      <c r="D813" s="262"/>
      <c r="E813" s="259"/>
    </row>
    <row r="814" spans="1:5" s="252" customFormat="1" ht="15" customHeight="1">
      <c r="A814" s="281" t="s">
        <v>730</v>
      </c>
      <c r="B814" s="265"/>
      <c r="C814" s="261"/>
      <c r="D814" s="262"/>
      <c r="E814" s="259"/>
    </row>
    <row r="815" spans="1:5" s="252" customFormat="1" ht="15" customHeight="1">
      <c r="A815" s="281" t="s">
        <v>731</v>
      </c>
      <c r="B815" s="265">
        <v>4</v>
      </c>
      <c r="C815" s="261">
        <v>4</v>
      </c>
      <c r="D815" s="262">
        <f aca="true" t="shared" si="72" ref="D815:D820">C815/B815</f>
        <v>1</v>
      </c>
      <c r="E815" s="259"/>
    </row>
    <row r="816" spans="1:5" s="252" customFormat="1" ht="15" customHeight="1">
      <c r="A816" s="281" t="s">
        <v>732</v>
      </c>
      <c r="B816" s="265">
        <v>3815</v>
      </c>
      <c r="C816" s="261">
        <v>3820</v>
      </c>
      <c r="D816" s="262">
        <f t="shared" si="72"/>
        <v>1.001310615989515</v>
      </c>
      <c r="E816" s="259"/>
    </row>
    <row r="817" spans="1:5" s="252" customFormat="1" ht="15" customHeight="1">
      <c r="A817" s="281" t="s">
        <v>733</v>
      </c>
      <c r="B817" s="265">
        <v>1900</v>
      </c>
      <c r="C817" s="261">
        <v>2000</v>
      </c>
      <c r="D817" s="262">
        <f t="shared" si="72"/>
        <v>1.0526315789473684</v>
      </c>
      <c r="E817" s="259"/>
    </row>
    <row r="818" spans="1:5" s="252" customFormat="1" ht="15" customHeight="1">
      <c r="A818" s="281" t="s">
        <v>734</v>
      </c>
      <c r="B818" s="260">
        <v>7450</v>
      </c>
      <c r="C818" s="261">
        <v>7528</v>
      </c>
      <c r="D818" s="262">
        <f t="shared" si="72"/>
        <v>1.010469798657718</v>
      </c>
      <c r="E818" s="259"/>
    </row>
    <row r="819" spans="1:5" s="252" customFormat="1" ht="15" customHeight="1">
      <c r="A819" s="281" t="s">
        <v>127</v>
      </c>
      <c r="B819" s="265">
        <v>1305</v>
      </c>
      <c r="C819" s="261">
        <v>1423</v>
      </c>
      <c r="D819" s="262">
        <f t="shared" si="72"/>
        <v>1.0904214559386973</v>
      </c>
      <c r="E819" s="259"/>
    </row>
    <row r="820" spans="1:5" s="252" customFormat="1" ht="15" customHeight="1">
      <c r="A820" s="281" t="s">
        <v>128</v>
      </c>
      <c r="B820" s="265">
        <v>273</v>
      </c>
      <c r="C820" s="261">
        <v>280</v>
      </c>
      <c r="D820" s="262">
        <f t="shared" si="72"/>
        <v>1.0256410256410255</v>
      </c>
      <c r="E820" s="259"/>
    </row>
    <row r="821" spans="1:5" s="252" customFormat="1" ht="15" customHeight="1">
      <c r="A821" s="281" t="s">
        <v>129</v>
      </c>
      <c r="B821" s="265"/>
      <c r="C821" s="261"/>
      <c r="D821" s="262"/>
      <c r="E821" s="259"/>
    </row>
    <row r="822" spans="1:5" s="252" customFormat="1" ht="15" customHeight="1">
      <c r="A822" s="281" t="s">
        <v>735</v>
      </c>
      <c r="B822" s="265">
        <v>561</v>
      </c>
      <c r="C822" s="261">
        <v>582</v>
      </c>
      <c r="D822" s="262">
        <f aca="true" t="shared" si="73" ref="D822:D830">C822/B822</f>
        <v>1.0374331550802138</v>
      </c>
      <c r="E822" s="259"/>
    </row>
    <row r="823" spans="1:5" s="252" customFormat="1" ht="15" customHeight="1">
      <c r="A823" s="281" t="s">
        <v>736</v>
      </c>
      <c r="B823" s="265">
        <v>977</v>
      </c>
      <c r="C823" s="261">
        <v>1000</v>
      </c>
      <c r="D823" s="262">
        <f t="shared" si="73"/>
        <v>1.0235414534288638</v>
      </c>
      <c r="E823" s="259"/>
    </row>
    <row r="824" spans="1:5" s="252" customFormat="1" ht="15" customHeight="1">
      <c r="A824" s="281" t="s">
        <v>737</v>
      </c>
      <c r="B824" s="265">
        <v>19</v>
      </c>
      <c r="C824" s="261">
        <v>20</v>
      </c>
      <c r="D824" s="262">
        <f t="shared" si="73"/>
        <v>1.0526315789473684</v>
      </c>
      <c r="E824" s="259"/>
    </row>
    <row r="825" spans="1:5" s="252" customFormat="1" ht="15" customHeight="1">
      <c r="A825" s="281" t="s">
        <v>738</v>
      </c>
      <c r="B825" s="265">
        <v>95</v>
      </c>
      <c r="C825" s="261">
        <v>100</v>
      </c>
      <c r="D825" s="262">
        <f t="shared" si="73"/>
        <v>1.0526315789473684</v>
      </c>
      <c r="E825" s="259"/>
    </row>
    <row r="826" spans="1:5" s="252" customFormat="1" ht="15" customHeight="1">
      <c r="A826" s="281" t="s">
        <v>739</v>
      </c>
      <c r="B826" s="265">
        <v>1050</v>
      </c>
      <c r="C826" s="261">
        <v>1000</v>
      </c>
      <c r="D826" s="262">
        <f t="shared" si="73"/>
        <v>0.9523809523809523</v>
      </c>
      <c r="E826" s="259"/>
    </row>
    <row r="827" spans="1:5" s="252" customFormat="1" ht="15" customHeight="1">
      <c r="A827" s="281" t="s">
        <v>740</v>
      </c>
      <c r="B827" s="265"/>
      <c r="C827" s="261"/>
      <c r="D827" s="262" t="e">
        <f t="shared" si="73"/>
        <v>#DIV/0!</v>
      </c>
      <c r="E827" s="259"/>
    </row>
    <row r="828" spans="1:5" s="252" customFormat="1" ht="15" customHeight="1">
      <c r="A828" s="281" t="s">
        <v>741</v>
      </c>
      <c r="B828" s="265">
        <v>3</v>
      </c>
      <c r="C828" s="261">
        <v>5</v>
      </c>
      <c r="D828" s="262">
        <f t="shared" si="73"/>
        <v>1.6666666666666667</v>
      </c>
      <c r="E828" s="259"/>
    </row>
    <row r="829" spans="1:5" s="252" customFormat="1" ht="15" customHeight="1">
      <c r="A829" s="281" t="s">
        <v>742</v>
      </c>
      <c r="B829" s="265">
        <v>411</v>
      </c>
      <c r="C829" s="261">
        <v>400</v>
      </c>
      <c r="D829" s="262">
        <f t="shared" si="73"/>
        <v>0.9732360097323601</v>
      </c>
      <c r="E829" s="259"/>
    </row>
    <row r="830" spans="1:5" s="252" customFormat="1" ht="15" customHeight="1">
      <c r="A830" s="281" t="s">
        <v>743</v>
      </c>
      <c r="B830" s="265">
        <v>369</v>
      </c>
      <c r="C830" s="261">
        <v>348</v>
      </c>
      <c r="D830" s="262">
        <f t="shared" si="73"/>
        <v>0.943089430894309</v>
      </c>
      <c r="E830" s="259"/>
    </row>
    <row r="831" spans="1:5" s="252" customFormat="1" ht="15" customHeight="1">
      <c r="A831" s="281" t="s">
        <v>744</v>
      </c>
      <c r="B831" s="265"/>
      <c r="C831" s="261"/>
      <c r="D831" s="262"/>
      <c r="E831" s="259"/>
    </row>
    <row r="832" spans="1:5" s="252" customFormat="1" ht="15" customHeight="1">
      <c r="A832" s="281" t="s">
        <v>745</v>
      </c>
      <c r="B832" s="265"/>
      <c r="C832" s="261"/>
      <c r="D832" s="262"/>
      <c r="E832" s="259"/>
    </row>
    <row r="833" spans="1:5" s="252" customFormat="1" ht="15" customHeight="1">
      <c r="A833" s="281" t="s">
        <v>746</v>
      </c>
      <c r="B833" s="265">
        <v>322</v>
      </c>
      <c r="C833" s="261">
        <v>320</v>
      </c>
      <c r="D833" s="262">
        <f>C833/B833</f>
        <v>0.9937888198757764</v>
      </c>
      <c r="E833" s="259"/>
    </row>
    <row r="834" spans="1:5" s="252" customFormat="1" ht="15" customHeight="1">
      <c r="A834" s="281" t="s">
        <v>747</v>
      </c>
      <c r="B834" s="265"/>
      <c r="C834" s="261"/>
      <c r="D834" s="262"/>
      <c r="E834" s="259"/>
    </row>
    <row r="835" spans="1:5" s="252" customFormat="1" ht="15" customHeight="1">
      <c r="A835" s="281" t="s">
        <v>748</v>
      </c>
      <c r="B835" s="265"/>
      <c r="C835" s="261"/>
      <c r="D835" s="262"/>
      <c r="E835" s="259"/>
    </row>
    <row r="836" spans="1:5" s="252" customFormat="1" ht="15" customHeight="1">
      <c r="A836" s="281" t="s">
        <v>749</v>
      </c>
      <c r="B836" s="265"/>
      <c r="C836" s="261"/>
      <c r="D836" s="262"/>
      <c r="E836" s="259"/>
    </row>
    <row r="837" spans="1:5" s="252" customFormat="1" ht="15" customHeight="1">
      <c r="A837" s="281" t="s">
        <v>750</v>
      </c>
      <c r="B837" s="265"/>
      <c r="C837" s="261"/>
      <c r="D837" s="262"/>
      <c r="E837" s="259"/>
    </row>
    <row r="838" spans="1:5" s="252" customFormat="1" ht="15" customHeight="1">
      <c r="A838" s="281" t="s">
        <v>751</v>
      </c>
      <c r="B838" s="265">
        <v>46</v>
      </c>
      <c r="C838" s="261">
        <v>50</v>
      </c>
      <c r="D838" s="262">
        <f aca="true" t="shared" si="74" ref="D838:D845">C838/B838</f>
        <v>1.0869565217391304</v>
      </c>
      <c r="E838" s="259"/>
    </row>
    <row r="839" spans="1:5" s="252" customFormat="1" ht="15" customHeight="1">
      <c r="A839" s="281" t="s">
        <v>752</v>
      </c>
      <c r="B839" s="265"/>
      <c r="C839" s="261"/>
      <c r="D839" s="262"/>
      <c r="E839" s="259"/>
    </row>
    <row r="840" spans="1:5" s="252" customFormat="1" ht="15" customHeight="1">
      <c r="A840" s="281" t="s">
        <v>753</v>
      </c>
      <c r="B840" s="265"/>
      <c r="C840" s="261"/>
      <c r="D840" s="262"/>
      <c r="E840" s="259"/>
    </row>
    <row r="841" spans="1:5" s="252" customFormat="1" ht="15" customHeight="1">
      <c r="A841" s="281" t="s">
        <v>719</v>
      </c>
      <c r="B841" s="265"/>
      <c r="C841" s="261"/>
      <c r="D841" s="262"/>
      <c r="E841" s="259"/>
    </row>
    <row r="842" spans="1:5" s="252" customFormat="1" ht="15" customHeight="1">
      <c r="A842" s="281" t="s">
        <v>754</v>
      </c>
      <c r="B842" s="265">
        <v>2019</v>
      </c>
      <c r="C842" s="261">
        <v>2000</v>
      </c>
      <c r="D842" s="262">
        <f t="shared" si="74"/>
        <v>0.9905894006934126</v>
      </c>
      <c r="E842" s="259"/>
    </row>
    <row r="843" spans="1:5" s="252" customFormat="1" ht="15" customHeight="1">
      <c r="A843" s="281" t="s">
        <v>755</v>
      </c>
      <c r="B843" s="260">
        <v>14757</v>
      </c>
      <c r="C843" s="261">
        <v>16015</v>
      </c>
      <c r="D843" s="262">
        <f t="shared" si="74"/>
        <v>1.0852476790675611</v>
      </c>
      <c r="E843" s="259"/>
    </row>
    <row r="844" spans="1:5" s="252" customFormat="1" ht="15" customHeight="1">
      <c r="A844" s="281" t="s">
        <v>127</v>
      </c>
      <c r="B844" s="265">
        <v>2988</v>
      </c>
      <c r="C844" s="261">
        <v>3995</v>
      </c>
      <c r="D844" s="262">
        <f t="shared" si="74"/>
        <v>1.3370147255689424</v>
      </c>
      <c r="E844" s="259"/>
    </row>
    <row r="845" spans="1:5" s="252" customFormat="1" ht="15" customHeight="1">
      <c r="A845" s="281" t="s">
        <v>128</v>
      </c>
      <c r="B845" s="265">
        <v>1701</v>
      </c>
      <c r="C845" s="261">
        <v>1800</v>
      </c>
      <c r="D845" s="262">
        <f t="shared" si="74"/>
        <v>1.0582010582010581</v>
      </c>
      <c r="E845" s="259"/>
    </row>
    <row r="846" spans="1:5" s="252" customFormat="1" ht="15" customHeight="1">
      <c r="A846" s="281" t="s">
        <v>129</v>
      </c>
      <c r="B846" s="265"/>
      <c r="C846" s="261"/>
      <c r="D846" s="262"/>
      <c r="E846" s="259"/>
    </row>
    <row r="847" spans="1:5" s="252" customFormat="1" ht="15" customHeight="1">
      <c r="A847" s="281" t="s">
        <v>756</v>
      </c>
      <c r="B847" s="265">
        <v>37</v>
      </c>
      <c r="C847" s="261">
        <v>40</v>
      </c>
      <c r="D847" s="262">
        <f aca="true" t="shared" si="75" ref="D847:D849">C847/B847</f>
        <v>1.0810810810810811</v>
      </c>
      <c r="E847" s="259"/>
    </row>
    <row r="848" spans="1:5" s="252" customFormat="1" ht="15" customHeight="1">
      <c r="A848" s="281" t="s">
        <v>757</v>
      </c>
      <c r="B848" s="265">
        <v>5002</v>
      </c>
      <c r="C848" s="261">
        <v>5000</v>
      </c>
      <c r="D848" s="262">
        <f t="shared" si="75"/>
        <v>0.9996001599360256</v>
      </c>
      <c r="E848" s="259"/>
    </row>
    <row r="849" spans="1:5" s="252" customFormat="1" ht="15" customHeight="1">
      <c r="A849" s="281" t="s">
        <v>758</v>
      </c>
      <c r="B849" s="265">
        <v>333</v>
      </c>
      <c r="C849" s="261">
        <v>340</v>
      </c>
      <c r="D849" s="262">
        <f t="shared" si="75"/>
        <v>1.021021021021021</v>
      </c>
      <c r="E849" s="259"/>
    </row>
    <row r="850" spans="1:5" s="252" customFormat="1" ht="15" customHeight="1">
      <c r="A850" s="281" t="s">
        <v>759</v>
      </c>
      <c r="B850" s="265"/>
      <c r="C850" s="261"/>
      <c r="D850" s="262"/>
      <c r="E850" s="259"/>
    </row>
    <row r="851" spans="1:5" s="252" customFormat="1" ht="15" customHeight="1">
      <c r="A851" s="281" t="s">
        <v>760</v>
      </c>
      <c r="B851" s="265"/>
      <c r="C851" s="261"/>
      <c r="D851" s="262"/>
      <c r="E851" s="259"/>
    </row>
    <row r="852" spans="1:5" s="252" customFormat="1" ht="15" customHeight="1">
      <c r="A852" s="281" t="s">
        <v>761</v>
      </c>
      <c r="B852" s="265"/>
      <c r="C852" s="261"/>
      <c r="D852" s="262"/>
      <c r="E852" s="259"/>
    </row>
    <row r="853" spans="1:5" s="252" customFormat="1" ht="15" customHeight="1">
      <c r="A853" s="281" t="s">
        <v>762</v>
      </c>
      <c r="B853" s="265">
        <v>690</v>
      </c>
      <c r="C853" s="261">
        <v>700</v>
      </c>
      <c r="D853" s="262">
        <f aca="true" t="shared" si="76" ref="D853:D859">C853/B853</f>
        <v>1.0144927536231885</v>
      </c>
      <c r="E853" s="259"/>
    </row>
    <row r="854" spans="1:5" s="252" customFormat="1" ht="15" customHeight="1">
      <c r="A854" s="281" t="s">
        <v>763</v>
      </c>
      <c r="B854" s="265">
        <v>35</v>
      </c>
      <c r="C854" s="261">
        <v>40</v>
      </c>
      <c r="D854" s="262">
        <f t="shared" si="76"/>
        <v>1.1428571428571428</v>
      </c>
      <c r="E854" s="259"/>
    </row>
    <row r="855" spans="1:5" s="252" customFormat="1" ht="15" customHeight="1">
      <c r="A855" s="281" t="s">
        <v>764</v>
      </c>
      <c r="B855" s="265"/>
      <c r="C855" s="261"/>
      <c r="D855" s="262"/>
      <c r="E855" s="259"/>
    </row>
    <row r="856" spans="1:5" s="252" customFormat="1" ht="15" customHeight="1">
      <c r="A856" s="281" t="s">
        <v>765</v>
      </c>
      <c r="B856" s="265"/>
      <c r="C856" s="261"/>
      <c r="D856" s="262"/>
      <c r="E856" s="259"/>
    </row>
    <row r="857" spans="1:5" s="252" customFormat="1" ht="15" customHeight="1">
      <c r="A857" s="281" t="s">
        <v>766</v>
      </c>
      <c r="B857" s="265">
        <v>197</v>
      </c>
      <c r="C857" s="261">
        <v>200</v>
      </c>
      <c r="D857" s="262">
        <f t="shared" si="76"/>
        <v>1.015228426395939</v>
      </c>
      <c r="E857" s="259"/>
    </row>
    <row r="858" spans="1:5" s="252" customFormat="1" ht="15" customHeight="1">
      <c r="A858" s="281" t="s">
        <v>767</v>
      </c>
      <c r="B858" s="265">
        <v>101</v>
      </c>
      <c r="C858" s="261">
        <v>100</v>
      </c>
      <c r="D858" s="262">
        <f t="shared" si="76"/>
        <v>0.9900990099009901</v>
      </c>
      <c r="E858" s="259"/>
    </row>
    <row r="859" spans="1:5" s="252" customFormat="1" ht="15" customHeight="1">
      <c r="A859" s="281" t="s">
        <v>768</v>
      </c>
      <c r="B859" s="265">
        <v>945</v>
      </c>
      <c r="C859" s="261">
        <v>1000</v>
      </c>
      <c r="D859" s="262">
        <f t="shared" si="76"/>
        <v>1.0582010582010581</v>
      </c>
      <c r="E859" s="259"/>
    </row>
    <row r="860" spans="1:5" s="252" customFormat="1" ht="15" customHeight="1">
      <c r="A860" s="281" t="s">
        <v>769</v>
      </c>
      <c r="B860" s="265"/>
      <c r="C860" s="261"/>
      <c r="D860" s="262"/>
      <c r="E860" s="259"/>
    </row>
    <row r="861" spans="1:5" s="252" customFormat="1" ht="15" customHeight="1">
      <c r="A861" s="281" t="s">
        <v>770</v>
      </c>
      <c r="B861" s="265">
        <v>380</v>
      </c>
      <c r="C861" s="261">
        <v>380</v>
      </c>
      <c r="D861" s="262">
        <f>C861/B861</f>
        <v>1</v>
      </c>
      <c r="E861" s="259"/>
    </row>
    <row r="862" spans="1:5" s="252" customFormat="1" ht="15" customHeight="1">
      <c r="A862" s="281" t="s">
        <v>771</v>
      </c>
      <c r="B862" s="265">
        <v>282</v>
      </c>
      <c r="C862" s="261">
        <v>280</v>
      </c>
      <c r="D862" s="262">
        <f>C862/B862</f>
        <v>0.9929078014184397</v>
      </c>
      <c r="E862" s="259"/>
    </row>
    <row r="863" spans="1:5" s="252" customFormat="1" ht="15" customHeight="1">
      <c r="A863" s="281" t="s">
        <v>772</v>
      </c>
      <c r="B863" s="265"/>
      <c r="C863" s="261"/>
      <c r="D863" s="262"/>
      <c r="E863" s="259"/>
    </row>
    <row r="864" spans="1:5" s="252" customFormat="1" ht="15" customHeight="1">
      <c r="A864" s="281" t="s">
        <v>773</v>
      </c>
      <c r="B864" s="265"/>
      <c r="C864" s="261"/>
      <c r="D864" s="262"/>
      <c r="E864" s="259"/>
    </row>
    <row r="865" spans="1:5" s="252" customFormat="1" ht="15" customHeight="1">
      <c r="A865" s="281" t="s">
        <v>747</v>
      </c>
      <c r="B865" s="265"/>
      <c r="C865" s="261"/>
      <c r="D865" s="262"/>
      <c r="E865" s="259"/>
    </row>
    <row r="866" spans="1:5" s="252" customFormat="1" ht="15" customHeight="1">
      <c r="A866" s="281" t="s">
        <v>774</v>
      </c>
      <c r="B866" s="265"/>
      <c r="C866" s="261"/>
      <c r="D866" s="262"/>
      <c r="E866" s="259"/>
    </row>
    <row r="867" spans="1:5" s="252" customFormat="1" ht="15" customHeight="1">
      <c r="A867" s="281" t="s">
        <v>775</v>
      </c>
      <c r="B867" s="265">
        <v>135</v>
      </c>
      <c r="C867" s="261">
        <v>140</v>
      </c>
      <c r="D867" s="262">
        <f aca="true" t="shared" si="77" ref="D867:D873">C867/B867</f>
        <v>1.037037037037037</v>
      </c>
      <c r="E867" s="259"/>
    </row>
    <row r="868" spans="1:5" s="252" customFormat="1" ht="15" customHeight="1">
      <c r="A868" s="281" t="s">
        <v>776</v>
      </c>
      <c r="B868" s="265"/>
      <c r="C868" s="261"/>
      <c r="D868" s="262"/>
      <c r="E868" s="259"/>
    </row>
    <row r="869" spans="1:5" s="252" customFormat="1" ht="15" customHeight="1">
      <c r="A869" s="281" t="s">
        <v>777</v>
      </c>
      <c r="B869" s="265"/>
      <c r="C869" s="261"/>
      <c r="D869" s="262"/>
      <c r="E869" s="259"/>
    </row>
    <row r="870" spans="1:5" s="252" customFormat="1" ht="15" customHeight="1">
      <c r="A870" s="281" t="s">
        <v>778</v>
      </c>
      <c r="B870" s="265">
        <v>1931</v>
      </c>
      <c r="C870" s="261">
        <v>2000</v>
      </c>
      <c r="D870" s="262">
        <f t="shared" si="77"/>
        <v>1.0357327809425168</v>
      </c>
      <c r="E870" s="259"/>
    </row>
    <row r="871" spans="1:5" s="252" customFormat="1" ht="15" customHeight="1">
      <c r="A871" s="281" t="s">
        <v>1200</v>
      </c>
      <c r="B871" s="260">
        <v>11405</v>
      </c>
      <c r="C871" s="261">
        <v>12365</v>
      </c>
      <c r="D871" s="262">
        <f t="shared" si="77"/>
        <v>1.0841736080666375</v>
      </c>
      <c r="E871" s="259"/>
    </row>
    <row r="872" spans="1:5" s="252" customFormat="1" ht="15" customHeight="1">
      <c r="A872" s="281" t="s">
        <v>127</v>
      </c>
      <c r="B872" s="265">
        <v>158</v>
      </c>
      <c r="C872" s="261">
        <v>215</v>
      </c>
      <c r="D872" s="262">
        <f t="shared" si="77"/>
        <v>1.360759493670886</v>
      </c>
      <c r="E872" s="259"/>
    </row>
    <row r="873" spans="1:5" s="252" customFormat="1" ht="15" customHeight="1">
      <c r="A873" s="281" t="s">
        <v>128</v>
      </c>
      <c r="B873" s="265">
        <v>135</v>
      </c>
      <c r="C873" s="261">
        <v>150</v>
      </c>
      <c r="D873" s="262">
        <f t="shared" si="77"/>
        <v>1.1111111111111112</v>
      </c>
      <c r="E873" s="259"/>
    </row>
    <row r="874" spans="1:5" s="252" customFormat="1" ht="15" customHeight="1">
      <c r="A874" s="281" t="s">
        <v>129</v>
      </c>
      <c r="B874" s="265"/>
      <c r="C874" s="261"/>
      <c r="D874" s="262"/>
      <c r="E874" s="259"/>
    </row>
    <row r="875" spans="1:5" s="252" customFormat="1" ht="15" customHeight="1">
      <c r="A875" s="281" t="s">
        <v>780</v>
      </c>
      <c r="B875" s="265"/>
      <c r="C875" s="261"/>
      <c r="D875" s="262"/>
      <c r="E875" s="259"/>
    </row>
    <row r="876" spans="1:5" s="252" customFormat="1" ht="15" customHeight="1">
      <c r="A876" s="281" t="s">
        <v>781</v>
      </c>
      <c r="B876" s="265"/>
      <c r="C876" s="261"/>
      <c r="D876" s="262"/>
      <c r="E876" s="259"/>
    </row>
    <row r="877" spans="1:5" s="252" customFormat="1" ht="15" customHeight="1">
      <c r="A877" s="281" t="s">
        <v>782</v>
      </c>
      <c r="B877" s="265"/>
      <c r="C877" s="261"/>
      <c r="D877" s="262"/>
      <c r="E877" s="259"/>
    </row>
    <row r="878" spans="1:5" s="252" customFormat="1" ht="15" customHeight="1">
      <c r="A878" s="281" t="s">
        <v>1201</v>
      </c>
      <c r="B878" s="265"/>
      <c r="C878" s="261"/>
      <c r="D878" s="262"/>
      <c r="E878" s="259"/>
    </row>
    <row r="879" spans="1:5" s="252" customFormat="1" ht="15" customHeight="1">
      <c r="A879" s="281" t="s">
        <v>784</v>
      </c>
      <c r="B879" s="260"/>
      <c r="C879" s="261"/>
      <c r="D879" s="262"/>
      <c r="E879" s="259"/>
    </row>
    <row r="880" spans="1:5" s="252" customFormat="1" ht="15" customHeight="1">
      <c r="A880" s="281" t="s">
        <v>1202</v>
      </c>
      <c r="B880" s="265"/>
      <c r="C880" s="261"/>
      <c r="D880" s="262"/>
      <c r="E880" s="259"/>
    </row>
    <row r="881" spans="1:5" s="252" customFormat="1" ht="15" customHeight="1">
      <c r="A881" s="281" t="s">
        <v>1203</v>
      </c>
      <c r="B881" s="265">
        <v>11112</v>
      </c>
      <c r="C881" s="261">
        <v>12000</v>
      </c>
      <c r="D881" s="262">
        <f aca="true" t="shared" si="78" ref="D881:D883">C881/B881</f>
        <v>1.079913606911447</v>
      </c>
      <c r="E881" s="259"/>
    </row>
    <row r="882" spans="1:5" s="252" customFormat="1" ht="15" customHeight="1">
      <c r="A882" s="281" t="s">
        <v>786</v>
      </c>
      <c r="B882" s="260">
        <v>7140</v>
      </c>
      <c r="C882" s="261">
        <v>8650</v>
      </c>
      <c r="D882" s="262">
        <f t="shared" si="78"/>
        <v>1.211484593837535</v>
      </c>
      <c r="E882" s="259"/>
    </row>
    <row r="883" spans="1:5" s="252" customFormat="1" ht="15" customHeight="1">
      <c r="A883" s="281" t="s">
        <v>787</v>
      </c>
      <c r="B883" s="265">
        <v>747</v>
      </c>
      <c r="C883" s="261">
        <v>800</v>
      </c>
      <c r="D883" s="262">
        <f t="shared" si="78"/>
        <v>1.07095046854083</v>
      </c>
      <c r="E883" s="259"/>
    </row>
    <row r="884" spans="1:5" s="252" customFormat="1" ht="15" customHeight="1">
      <c r="A884" s="281" t="s">
        <v>788</v>
      </c>
      <c r="B884" s="265"/>
      <c r="C884" s="261"/>
      <c r="D884" s="262"/>
      <c r="E884" s="259"/>
    </row>
    <row r="885" spans="1:5" s="252" customFormat="1" ht="15" customHeight="1">
      <c r="A885" s="281" t="s">
        <v>789</v>
      </c>
      <c r="B885" s="265">
        <v>6039</v>
      </c>
      <c r="C885" s="261">
        <v>7500</v>
      </c>
      <c r="D885" s="262">
        <f aca="true" t="shared" si="79" ref="D885:D889">C885/B885</f>
        <v>1.241927471435668</v>
      </c>
      <c r="E885" s="259"/>
    </row>
    <row r="886" spans="1:5" s="252" customFormat="1" ht="15" customHeight="1">
      <c r="A886" s="281" t="s">
        <v>790</v>
      </c>
      <c r="B886" s="265"/>
      <c r="C886" s="261"/>
      <c r="D886" s="262"/>
      <c r="E886" s="259"/>
    </row>
    <row r="887" spans="1:5" s="252" customFormat="1" ht="15" customHeight="1">
      <c r="A887" s="281" t="s">
        <v>791</v>
      </c>
      <c r="B887" s="265">
        <v>354</v>
      </c>
      <c r="C887" s="261">
        <v>350</v>
      </c>
      <c r="D887" s="262">
        <f t="shared" si="79"/>
        <v>0.9887005649717514</v>
      </c>
      <c r="E887" s="259"/>
    </row>
    <row r="888" spans="1:5" s="252" customFormat="1" ht="15" customHeight="1">
      <c r="A888" s="281" t="s">
        <v>792</v>
      </c>
      <c r="B888" s="265"/>
      <c r="C888" s="261"/>
      <c r="D888" s="262"/>
      <c r="E888" s="259"/>
    </row>
    <row r="889" spans="1:5" s="252" customFormat="1" ht="15" customHeight="1">
      <c r="A889" s="281" t="s">
        <v>793</v>
      </c>
      <c r="B889" s="260">
        <v>2433</v>
      </c>
      <c r="C889" s="261">
        <v>2400</v>
      </c>
      <c r="D889" s="262">
        <f t="shared" si="79"/>
        <v>0.9864364981504316</v>
      </c>
      <c r="E889" s="259"/>
    </row>
    <row r="890" spans="1:5" s="252" customFormat="1" ht="15" customHeight="1">
      <c r="A890" s="281" t="s">
        <v>794</v>
      </c>
      <c r="B890" s="265"/>
      <c r="C890" s="261"/>
      <c r="D890" s="262"/>
      <c r="E890" s="259"/>
    </row>
    <row r="891" spans="1:5" s="252" customFormat="1" ht="15" customHeight="1">
      <c r="A891" s="281" t="s">
        <v>795</v>
      </c>
      <c r="B891" s="265"/>
      <c r="C891" s="261">
        <v>2400</v>
      </c>
      <c r="D891" s="262" t="e">
        <f aca="true" t="shared" si="80" ref="D891:D896">C891/B891</f>
        <v>#DIV/0!</v>
      </c>
      <c r="E891" s="259"/>
    </row>
    <row r="892" spans="1:5" s="252" customFormat="1" ht="15" customHeight="1">
      <c r="A892" s="281" t="s">
        <v>796</v>
      </c>
      <c r="B892" s="265">
        <v>2433</v>
      </c>
      <c r="C892" s="261"/>
      <c r="D892" s="262">
        <f t="shared" si="80"/>
        <v>0</v>
      </c>
      <c r="E892" s="259"/>
    </row>
    <row r="893" spans="1:5" s="252" customFormat="1" ht="15" customHeight="1">
      <c r="A893" s="281" t="s">
        <v>797</v>
      </c>
      <c r="B893" s="265"/>
      <c r="C893" s="261"/>
      <c r="D893" s="262"/>
      <c r="E893" s="259"/>
    </row>
    <row r="894" spans="1:5" s="252" customFormat="1" ht="15" customHeight="1">
      <c r="A894" s="281" t="s">
        <v>798</v>
      </c>
      <c r="B894" s="265"/>
      <c r="C894" s="261"/>
      <c r="D894" s="262"/>
      <c r="E894" s="259"/>
    </row>
    <row r="895" spans="1:5" s="252" customFormat="1" ht="15" customHeight="1">
      <c r="A895" s="281" t="s">
        <v>799</v>
      </c>
      <c r="B895" s="265"/>
      <c r="C895" s="261"/>
      <c r="D895" s="262"/>
      <c r="E895" s="259"/>
    </row>
    <row r="896" spans="1:5" s="252" customFormat="1" ht="15" customHeight="1">
      <c r="A896" s="281" t="s">
        <v>800</v>
      </c>
      <c r="B896" s="260">
        <v>2332</v>
      </c>
      <c r="C896" s="261">
        <v>2330</v>
      </c>
      <c r="D896" s="262">
        <f t="shared" si="80"/>
        <v>0.9991423670668954</v>
      </c>
      <c r="E896" s="259"/>
    </row>
    <row r="897" spans="1:5" s="252" customFormat="1" ht="15" customHeight="1">
      <c r="A897" s="281" t="s">
        <v>801</v>
      </c>
      <c r="B897" s="265"/>
      <c r="C897" s="261"/>
      <c r="D897" s="262"/>
      <c r="E897" s="259"/>
    </row>
    <row r="898" spans="1:5" s="252" customFormat="1" ht="15" customHeight="1">
      <c r="A898" s="281" t="s">
        <v>802</v>
      </c>
      <c r="B898" s="265">
        <v>2332</v>
      </c>
      <c r="C898" s="261">
        <v>2330</v>
      </c>
      <c r="D898" s="262">
        <f aca="true" t="shared" si="81" ref="D898:D905">C898/B898</f>
        <v>0.9991423670668954</v>
      </c>
      <c r="E898" s="259"/>
    </row>
    <row r="899" spans="1:5" s="252" customFormat="1" ht="15" customHeight="1">
      <c r="A899" s="281" t="s">
        <v>803</v>
      </c>
      <c r="B899" s="260">
        <v>228</v>
      </c>
      <c r="C899" s="261">
        <v>230</v>
      </c>
      <c r="D899" s="262">
        <f t="shared" si="81"/>
        <v>1.0087719298245614</v>
      </c>
      <c r="E899" s="259"/>
    </row>
    <row r="900" spans="1:5" s="252" customFormat="1" ht="15" customHeight="1">
      <c r="A900" s="281" t="s">
        <v>804</v>
      </c>
      <c r="B900" s="265"/>
      <c r="C900" s="261"/>
      <c r="D900" s="262"/>
      <c r="E900" s="259"/>
    </row>
    <row r="901" spans="1:5" s="252" customFormat="1" ht="15" customHeight="1">
      <c r="A901" s="281" t="s">
        <v>805</v>
      </c>
      <c r="B901" s="265">
        <v>228</v>
      </c>
      <c r="C901" s="261">
        <v>230</v>
      </c>
      <c r="D901" s="262">
        <f t="shared" si="81"/>
        <v>1.0087719298245614</v>
      </c>
      <c r="E901" s="259"/>
    </row>
    <row r="902" spans="1:5" s="252" customFormat="1" ht="15" customHeight="1">
      <c r="A902" s="281" t="s">
        <v>806</v>
      </c>
      <c r="B902" s="260">
        <v>14732</v>
      </c>
      <c r="C902" s="261">
        <v>14982</v>
      </c>
      <c r="D902" s="262">
        <f t="shared" si="81"/>
        <v>1.01696986152593</v>
      </c>
      <c r="E902" s="259"/>
    </row>
    <row r="903" spans="1:5" s="252" customFormat="1" ht="15" customHeight="1">
      <c r="A903" s="281" t="s">
        <v>807</v>
      </c>
      <c r="B903" s="260">
        <v>10197</v>
      </c>
      <c r="C903" s="261">
        <v>10442</v>
      </c>
      <c r="D903" s="262">
        <f t="shared" si="81"/>
        <v>1.0240266745121114</v>
      </c>
      <c r="E903" s="259"/>
    </row>
    <row r="904" spans="1:5" s="252" customFormat="1" ht="15" customHeight="1">
      <c r="A904" s="281" t="s">
        <v>127</v>
      </c>
      <c r="B904" s="265">
        <v>394</v>
      </c>
      <c r="C904" s="261">
        <v>409</v>
      </c>
      <c r="D904" s="262">
        <f t="shared" si="81"/>
        <v>1.0380710659898478</v>
      </c>
      <c r="E904" s="259"/>
    </row>
    <row r="905" spans="1:5" s="252" customFormat="1" ht="15" customHeight="1">
      <c r="A905" s="281" t="s">
        <v>128</v>
      </c>
      <c r="B905" s="265">
        <v>1050</v>
      </c>
      <c r="C905" s="261">
        <v>1050</v>
      </c>
      <c r="D905" s="262">
        <f t="shared" si="81"/>
        <v>1</v>
      </c>
      <c r="E905" s="259"/>
    </row>
    <row r="906" spans="1:5" s="252" customFormat="1" ht="15" customHeight="1">
      <c r="A906" s="281" t="s">
        <v>129</v>
      </c>
      <c r="B906" s="265"/>
      <c r="C906" s="261"/>
      <c r="D906" s="262"/>
      <c r="E906" s="259"/>
    </row>
    <row r="907" spans="1:5" s="252" customFormat="1" ht="15" customHeight="1">
      <c r="A907" s="281" t="s">
        <v>808</v>
      </c>
      <c r="B907" s="265">
        <v>2790</v>
      </c>
      <c r="C907" s="261">
        <v>2800</v>
      </c>
      <c r="D907" s="262">
        <f aca="true" t="shared" si="82" ref="D907:D910">C907/B907</f>
        <v>1.003584229390681</v>
      </c>
      <c r="E907" s="259"/>
    </row>
    <row r="908" spans="1:5" s="252" customFormat="1" ht="15" customHeight="1">
      <c r="A908" s="281" t="s">
        <v>809</v>
      </c>
      <c r="B908" s="265">
        <v>2093</v>
      </c>
      <c r="C908" s="261">
        <v>2100</v>
      </c>
      <c r="D908" s="262">
        <f t="shared" si="82"/>
        <v>1.0033444816053512</v>
      </c>
      <c r="E908" s="259"/>
    </row>
    <row r="909" spans="1:5" s="252" customFormat="1" ht="15" customHeight="1">
      <c r="A909" s="281" t="s">
        <v>810</v>
      </c>
      <c r="B909" s="265"/>
      <c r="C909" s="261"/>
      <c r="D909" s="262"/>
      <c r="E909" s="259"/>
    </row>
    <row r="910" spans="1:5" s="252" customFormat="1" ht="15" customHeight="1">
      <c r="A910" s="281" t="s">
        <v>811</v>
      </c>
      <c r="B910" s="265">
        <v>1266</v>
      </c>
      <c r="C910" s="261">
        <v>1266</v>
      </c>
      <c r="D910" s="262">
        <f t="shared" si="82"/>
        <v>1</v>
      </c>
      <c r="E910" s="259"/>
    </row>
    <row r="911" spans="1:5" s="252" customFormat="1" ht="15" customHeight="1">
      <c r="A911" s="281" t="s">
        <v>812</v>
      </c>
      <c r="B911" s="265"/>
      <c r="C911" s="261"/>
      <c r="D911" s="262"/>
      <c r="E911" s="259"/>
    </row>
    <row r="912" spans="1:5" s="252" customFormat="1" ht="15" customHeight="1">
      <c r="A912" s="281" t="s">
        <v>813</v>
      </c>
      <c r="B912" s="265">
        <v>1501</v>
      </c>
      <c r="C912" s="261">
        <v>1412</v>
      </c>
      <c r="D912" s="262">
        <f>C912/B912</f>
        <v>0.9407061958694204</v>
      </c>
      <c r="E912" s="259"/>
    </row>
    <row r="913" spans="1:5" s="252" customFormat="1" ht="15" customHeight="1">
      <c r="A913" s="281" t="s">
        <v>814</v>
      </c>
      <c r="B913" s="265"/>
      <c r="C913" s="261"/>
      <c r="D913" s="262"/>
      <c r="E913" s="259"/>
    </row>
    <row r="914" spans="1:5" s="252" customFormat="1" ht="15" customHeight="1">
      <c r="A914" s="281" t="s">
        <v>815</v>
      </c>
      <c r="B914" s="265"/>
      <c r="C914" s="261"/>
      <c r="D914" s="262"/>
      <c r="E914" s="259"/>
    </row>
    <row r="915" spans="1:5" s="252" customFormat="1" ht="15" customHeight="1">
      <c r="A915" s="281" t="s">
        <v>816</v>
      </c>
      <c r="B915" s="265"/>
      <c r="C915" s="261"/>
      <c r="D915" s="262"/>
      <c r="E915" s="259"/>
    </row>
    <row r="916" spans="1:5" s="252" customFormat="1" ht="15" customHeight="1">
      <c r="A916" s="281" t="s">
        <v>817</v>
      </c>
      <c r="B916" s="265"/>
      <c r="C916" s="261"/>
      <c r="D916" s="262"/>
      <c r="E916" s="259"/>
    </row>
    <row r="917" spans="1:5" s="252" customFormat="1" ht="15" customHeight="1">
      <c r="A917" s="281" t="s">
        <v>818</v>
      </c>
      <c r="B917" s="265"/>
      <c r="C917" s="261"/>
      <c r="D917" s="262"/>
      <c r="E917" s="259"/>
    </row>
    <row r="918" spans="1:5" s="252" customFormat="1" ht="15" customHeight="1">
      <c r="A918" s="281" t="s">
        <v>819</v>
      </c>
      <c r="B918" s="265"/>
      <c r="C918" s="261"/>
      <c r="D918" s="262"/>
      <c r="E918" s="259"/>
    </row>
    <row r="919" spans="1:5" s="252" customFormat="1" ht="15" customHeight="1">
      <c r="A919" s="281" t="s">
        <v>820</v>
      </c>
      <c r="B919" s="265"/>
      <c r="C919" s="261"/>
      <c r="D919" s="262"/>
      <c r="E919" s="259"/>
    </row>
    <row r="920" spans="1:5" s="252" customFormat="1" ht="15" customHeight="1">
      <c r="A920" s="281" t="s">
        <v>821</v>
      </c>
      <c r="B920" s="265"/>
      <c r="C920" s="261"/>
      <c r="D920" s="262"/>
      <c r="E920" s="259"/>
    </row>
    <row r="921" spans="1:5" s="252" customFormat="1" ht="15" customHeight="1">
      <c r="A921" s="281" t="s">
        <v>822</v>
      </c>
      <c r="B921" s="265"/>
      <c r="C921" s="261"/>
      <c r="D921" s="262"/>
      <c r="E921" s="259"/>
    </row>
    <row r="922" spans="1:5" s="252" customFormat="1" ht="15" customHeight="1">
      <c r="A922" s="281" t="s">
        <v>823</v>
      </c>
      <c r="B922" s="265"/>
      <c r="C922" s="261">
        <v>285</v>
      </c>
      <c r="D922" s="262" t="e">
        <f aca="true" t="shared" si="83" ref="D922:D926">C922/B922</f>
        <v>#DIV/0!</v>
      </c>
      <c r="E922" s="259"/>
    </row>
    <row r="923" spans="1:5" s="252" customFormat="1" ht="15" customHeight="1">
      <c r="A923" s="281" t="s">
        <v>824</v>
      </c>
      <c r="B923" s="265">
        <v>315</v>
      </c>
      <c r="C923" s="261">
        <v>320</v>
      </c>
      <c r="D923" s="262">
        <f t="shared" si="83"/>
        <v>1.0158730158730158</v>
      </c>
      <c r="E923" s="259"/>
    </row>
    <row r="924" spans="1:5" s="252" customFormat="1" ht="15" customHeight="1">
      <c r="A924" s="281" t="s">
        <v>825</v>
      </c>
      <c r="B924" s="265"/>
      <c r="C924" s="261"/>
      <c r="D924" s="262"/>
      <c r="E924" s="259"/>
    </row>
    <row r="925" spans="1:5" s="252" customFormat="1" ht="15" customHeight="1">
      <c r="A925" s="281" t="s">
        <v>826</v>
      </c>
      <c r="B925" s="265">
        <v>788</v>
      </c>
      <c r="C925" s="261">
        <v>800</v>
      </c>
      <c r="D925" s="262">
        <f t="shared" si="83"/>
        <v>1.015228426395939</v>
      </c>
      <c r="E925" s="259"/>
    </row>
    <row r="926" spans="1:5" s="252" customFormat="1" ht="15" customHeight="1">
      <c r="A926" s="281" t="s">
        <v>827</v>
      </c>
      <c r="B926" s="260">
        <v>18</v>
      </c>
      <c r="C926" s="261">
        <v>20</v>
      </c>
      <c r="D926" s="262">
        <f t="shared" si="83"/>
        <v>1.1111111111111112</v>
      </c>
      <c r="E926" s="259"/>
    </row>
    <row r="927" spans="1:5" s="252" customFormat="1" ht="15" customHeight="1">
      <c r="A927" s="281" t="s">
        <v>127</v>
      </c>
      <c r="B927" s="265"/>
      <c r="C927" s="261"/>
      <c r="D927" s="262"/>
      <c r="E927" s="259"/>
    </row>
    <row r="928" spans="1:5" s="252" customFormat="1" ht="15" customHeight="1">
      <c r="A928" s="281" t="s">
        <v>128</v>
      </c>
      <c r="B928" s="265">
        <v>18</v>
      </c>
      <c r="C928" s="261">
        <v>20</v>
      </c>
      <c r="D928" s="262">
        <f>C928/B928</f>
        <v>1.1111111111111112</v>
      </c>
      <c r="E928" s="259"/>
    </row>
    <row r="929" spans="1:5" s="252" customFormat="1" ht="15" customHeight="1">
      <c r="A929" s="281" t="s">
        <v>129</v>
      </c>
      <c r="B929" s="265"/>
      <c r="C929" s="261"/>
      <c r="D929" s="262"/>
      <c r="E929" s="259"/>
    </row>
    <row r="930" spans="1:5" s="252" customFormat="1" ht="15" customHeight="1">
      <c r="A930" s="281" t="s">
        <v>828</v>
      </c>
      <c r="B930" s="265"/>
      <c r="C930" s="261"/>
      <c r="D930" s="262"/>
      <c r="E930" s="259"/>
    </row>
    <row r="931" spans="1:5" s="252" customFormat="1" ht="15" customHeight="1">
      <c r="A931" s="281" t="s">
        <v>829</v>
      </c>
      <c r="B931" s="265"/>
      <c r="C931" s="261"/>
      <c r="D931" s="262"/>
      <c r="E931" s="259"/>
    </row>
    <row r="932" spans="1:5" s="252" customFormat="1" ht="15" customHeight="1">
      <c r="A932" s="281" t="s">
        <v>830</v>
      </c>
      <c r="B932" s="265"/>
      <c r="C932" s="261"/>
      <c r="D932" s="262"/>
      <c r="E932" s="259"/>
    </row>
    <row r="933" spans="1:5" s="252" customFormat="1" ht="15" customHeight="1">
      <c r="A933" s="281" t="s">
        <v>831</v>
      </c>
      <c r="B933" s="265"/>
      <c r="C933" s="261"/>
      <c r="D933" s="262"/>
      <c r="E933" s="259"/>
    </row>
    <row r="934" spans="1:5" s="252" customFormat="1" ht="15" customHeight="1">
      <c r="A934" s="281" t="s">
        <v>832</v>
      </c>
      <c r="B934" s="265"/>
      <c r="C934" s="261"/>
      <c r="D934" s="262"/>
      <c r="E934" s="259"/>
    </row>
    <row r="935" spans="1:5" s="252" customFormat="1" ht="15" customHeight="1">
      <c r="A935" s="281" t="s">
        <v>833</v>
      </c>
      <c r="B935" s="265"/>
      <c r="C935" s="261"/>
      <c r="D935" s="262"/>
      <c r="E935" s="259"/>
    </row>
    <row r="936" spans="1:5" s="252" customFormat="1" ht="15" customHeight="1">
      <c r="A936" s="281" t="s">
        <v>834</v>
      </c>
      <c r="B936" s="260"/>
      <c r="C936" s="261">
        <v>0</v>
      </c>
      <c r="D936" s="262"/>
      <c r="E936" s="259"/>
    </row>
    <row r="937" spans="1:5" s="252" customFormat="1" ht="15" customHeight="1">
      <c r="A937" s="281" t="s">
        <v>127</v>
      </c>
      <c r="B937" s="265"/>
      <c r="C937" s="261"/>
      <c r="D937" s="262"/>
      <c r="E937" s="259"/>
    </row>
    <row r="938" spans="1:5" s="252" customFormat="1" ht="15" customHeight="1">
      <c r="A938" s="281" t="s">
        <v>128</v>
      </c>
      <c r="B938" s="265"/>
      <c r="C938" s="261"/>
      <c r="D938" s="262"/>
      <c r="E938" s="259"/>
    </row>
    <row r="939" spans="1:5" s="252" customFormat="1" ht="15" customHeight="1">
      <c r="A939" s="281" t="s">
        <v>129</v>
      </c>
      <c r="B939" s="265"/>
      <c r="C939" s="261"/>
      <c r="D939" s="262"/>
      <c r="E939" s="259"/>
    </row>
    <row r="940" spans="1:5" s="252" customFormat="1" ht="15" customHeight="1">
      <c r="A940" s="281" t="s">
        <v>835</v>
      </c>
      <c r="B940" s="265"/>
      <c r="C940" s="261"/>
      <c r="D940" s="262"/>
      <c r="E940" s="259"/>
    </row>
    <row r="941" spans="1:5" s="252" customFormat="1" ht="15" customHeight="1">
      <c r="A941" s="281" t="s">
        <v>836</v>
      </c>
      <c r="B941" s="265"/>
      <c r="C941" s="261"/>
      <c r="D941" s="262"/>
      <c r="E941" s="259"/>
    </row>
    <row r="942" spans="1:5" s="252" customFormat="1" ht="15" customHeight="1">
      <c r="A942" s="281" t="s">
        <v>837</v>
      </c>
      <c r="B942" s="265"/>
      <c r="C942" s="261"/>
      <c r="D942" s="262"/>
      <c r="E942" s="259"/>
    </row>
    <row r="943" spans="1:5" s="252" customFormat="1" ht="15" customHeight="1">
      <c r="A943" s="281" t="s">
        <v>838</v>
      </c>
      <c r="B943" s="265"/>
      <c r="C943" s="261"/>
      <c r="D943" s="262"/>
      <c r="E943" s="259"/>
    </row>
    <row r="944" spans="1:5" s="252" customFormat="1" ht="15" customHeight="1">
      <c r="A944" s="281" t="s">
        <v>839</v>
      </c>
      <c r="B944" s="265"/>
      <c r="C944" s="261"/>
      <c r="D944" s="262"/>
      <c r="E944" s="259"/>
    </row>
    <row r="945" spans="1:5" s="252" customFormat="1" ht="15" customHeight="1">
      <c r="A945" s="281" t="s">
        <v>840</v>
      </c>
      <c r="B945" s="265"/>
      <c r="C945" s="261"/>
      <c r="D945" s="262"/>
      <c r="E945" s="259"/>
    </row>
    <row r="946" spans="1:5" s="252" customFormat="1" ht="15" customHeight="1">
      <c r="A946" s="281" t="s">
        <v>841</v>
      </c>
      <c r="B946" s="260"/>
      <c r="C946" s="261"/>
      <c r="D946" s="262"/>
      <c r="E946" s="259"/>
    </row>
    <row r="947" spans="1:5" s="252" customFormat="1" ht="15" customHeight="1">
      <c r="A947" s="281" t="s">
        <v>842</v>
      </c>
      <c r="B947" s="265"/>
      <c r="C947" s="261"/>
      <c r="D947" s="262"/>
      <c r="E947" s="259"/>
    </row>
    <row r="948" spans="1:5" s="252" customFormat="1" ht="15" customHeight="1">
      <c r="A948" s="281" t="s">
        <v>843</v>
      </c>
      <c r="B948" s="265"/>
      <c r="C948" s="261"/>
      <c r="D948" s="262"/>
      <c r="E948" s="259"/>
    </row>
    <row r="949" spans="1:5" s="252" customFormat="1" ht="15" customHeight="1">
      <c r="A949" s="281" t="s">
        <v>844</v>
      </c>
      <c r="B949" s="265"/>
      <c r="C949" s="261"/>
      <c r="D949" s="262"/>
      <c r="E949" s="259"/>
    </row>
    <row r="950" spans="1:5" s="252" customFormat="1" ht="15" customHeight="1">
      <c r="A950" s="281" t="s">
        <v>845</v>
      </c>
      <c r="B950" s="265"/>
      <c r="C950" s="261"/>
      <c r="D950" s="262"/>
      <c r="E950" s="259"/>
    </row>
    <row r="951" spans="1:5" s="252" customFormat="1" ht="15" customHeight="1">
      <c r="A951" s="281" t="s">
        <v>846</v>
      </c>
      <c r="B951" s="260"/>
      <c r="C951" s="261">
        <v>0</v>
      </c>
      <c r="D951" s="262"/>
      <c r="E951" s="259"/>
    </row>
    <row r="952" spans="1:5" s="252" customFormat="1" ht="15" customHeight="1">
      <c r="A952" s="281" t="s">
        <v>127</v>
      </c>
      <c r="B952" s="265"/>
      <c r="C952" s="261"/>
      <c r="D952" s="262"/>
      <c r="E952" s="259"/>
    </row>
    <row r="953" spans="1:5" s="252" customFormat="1" ht="15" customHeight="1">
      <c r="A953" s="281" t="s">
        <v>128</v>
      </c>
      <c r="B953" s="265"/>
      <c r="C953" s="261"/>
      <c r="D953" s="262"/>
      <c r="E953" s="259"/>
    </row>
    <row r="954" spans="1:5" s="252" customFormat="1" ht="15" customHeight="1">
      <c r="A954" s="281" t="s">
        <v>129</v>
      </c>
      <c r="B954" s="265"/>
      <c r="C954" s="261"/>
      <c r="D954" s="262"/>
      <c r="E954" s="259"/>
    </row>
    <row r="955" spans="1:5" s="252" customFormat="1" ht="15" customHeight="1">
      <c r="A955" s="281" t="s">
        <v>832</v>
      </c>
      <c r="B955" s="265"/>
      <c r="C955" s="261"/>
      <c r="D955" s="262"/>
      <c r="E955" s="259"/>
    </row>
    <row r="956" spans="1:5" s="252" customFormat="1" ht="15" customHeight="1">
      <c r="A956" s="281" t="s">
        <v>847</v>
      </c>
      <c r="B956" s="265"/>
      <c r="C956" s="261"/>
      <c r="D956" s="262"/>
      <c r="E956" s="259"/>
    </row>
    <row r="957" spans="1:5" s="252" customFormat="1" ht="15" customHeight="1">
      <c r="A957" s="281" t="s">
        <v>848</v>
      </c>
      <c r="B957" s="265"/>
      <c r="C957" s="261"/>
      <c r="D957" s="262"/>
      <c r="E957" s="259"/>
    </row>
    <row r="958" spans="1:5" s="252" customFormat="1" ht="15" customHeight="1">
      <c r="A958" s="281" t="s">
        <v>849</v>
      </c>
      <c r="B958" s="260">
        <v>3134</v>
      </c>
      <c r="C958" s="261">
        <v>3120</v>
      </c>
      <c r="D958" s="262">
        <f aca="true" t="shared" si="84" ref="D958:D960">C958/B958</f>
        <v>0.9955328653477984</v>
      </c>
      <c r="E958" s="259"/>
    </row>
    <row r="959" spans="1:5" s="252" customFormat="1" ht="15" customHeight="1">
      <c r="A959" s="281" t="s">
        <v>850</v>
      </c>
      <c r="B959" s="265">
        <v>2214</v>
      </c>
      <c r="C959" s="261">
        <v>2200</v>
      </c>
      <c r="D959" s="262">
        <f t="shared" si="84"/>
        <v>0.993676603432701</v>
      </c>
      <c r="E959" s="259"/>
    </row>
    <row r="960" spans="1:5" s="252" customFormat="1" ht="15" customHeight="1">
      <c r="A960" s="281" t="s">
        <v>851</v>
      </c>
      <c r="B960" s="265">
        <v>853</v>
      </c>
      <c r="C960" s="261">
        <v>850</v>
      </c>
      <c r="D960" s="262">
        <f t="shared" si="84"/>
        <v>0.9964830011723329</v>
      </c>
      <c r="E960" s="259"/>
    </row>
    <row r="961" spans="1:5" s="252" customFormat="1" ht="15" customHeight="1">
      <c r="A961" s="281" t="s">
        <v>852</v>
      </c>
      <c r="B961" s="265"/>
      <c r="C961" s="261"/>
      <c r="D961" s="262"/>
      <c r="E961" s="259"/>
    </row>
    <row r="962" spans="1:5" s="252" customFormat="1" ht="15" customHeight="1">
      <c r="A962" s="281" t="s">
        <v>853</v>
      </c>
      <c r="B962" s="265">
        <v>67</v>
      </c>
      <c r="C962" s="261">
        <v>70</v>
      </c>
      <c r="D962" s="262">
        <f aca="true" t="shared" si="85" ref="D962:D967">C962/B962</f>
        <v>1.044776119402985</v>
      </c>
      <c r="E962" s="259"/>
    </row>
    <row r="963" spans="1:5" s="252" customFormat="1" ht="15" customHeight="1">
      <c r="A963" s="281" t="s">
        <v>854</v>
      </c>
      <c r="B963" s="260">
        <v>1383</v>
      </c>
      <c r="C963" s="261">
        <v>1400</v>
      </c>
      <c r="D963" s="262">
        <f t="shared" si="85"/>
        <v>1.0122921185827911</v>
      </c>
      <c r="E963" s="259"/>
    </row>
    <row r="964" spans="1:5" s="252" customFormat="1" ht="15" customHeight="1">
      <c r="A964" s="281" t="s">
        <v>855</v>
      </c>
      <c r="B964" s="265">
        <v>1184</v>
      </c>
      <c r="C964" s="261">
        <v>1200</v>
      </c>
      <c r="D964" s="262">
        <f t="shared" si="85"/>
        <v>1.0135135135135136</v>
      </c>
      <c r="E964" s="259"/>
    </row>
    <row r="965" spans="1:5" s="252" customFormat="1" ht="15" customHeight="1">
      <c r="A965" s="281" t="s">
        <v>856</v>
      </c>
      <c r="B965" s="265">
        <v>199</v>
      </c>
      <c r="C965" s="261">
        <v>200</v>
      </c>
      <c r="D965" s="262">
        <f t="shared" si="85"/>
        <v>1.0050251256281406</v>
      </c>
      <c r="E965" s="259"/>
    </row>
    <row r="966" spans="1:5" s="252" customFormat="1" ht="15" customHeight="1">
      <c r="A966" s="281" t="s">
        <v>857</v>
      </c>
      <c r="B966" s="260">
        <v>22108</v>
      </c>
      <c r="C966" s="261">
        <v>22108</v>
      </c>
      <c r="D966" s="262">
        <f t="shared" si="85"/>
        <v>1</v>
      </c>
      <c r="E966" s="259"/>
    </row>
    <row r="967" spans="1:5" s="252" customFormat="1" ht="15" customHeight="1">
      <c r="A967" s="281" t="s">
        <v>858</v>
      </c>
      <c r="B967" s="260">
        <v>22</v>
      </c>
      <c r="C967" s="261">
        <v>20</v>
      </c>
      <c r="D967" s="262">
        <f t="shared" si="85"/>
        <v>0.9090909090909091</v>
      </c>
      <c r="E967" s="259"/>
    </row>
    <row r="968" spans="1:5" s="252" customFormat="1" ht="15" customHeight="1">
      <c r="A968" s="281" t="s">
        <v>127</v>
      </c>
      <c r="B968" s="265"/>
      <c r="C968" s="261"/>
      <c r="D968" s="262"/>
      <c r="E968" s="259"/>
    </row>
    <row r="969" spans="1:5" s="252" customFormat="1" ht="15" customHeight="1">
      <c r="A969" s="281" t="s">
        <v>128</v>
      </c>
      <c r="B969" s="265"/>
      <c r="C969" s="261"/>
      <c r="D969" s="262"/>
      <c r="E969" s="259"/>
    </row>
    <row r="970" spans="1:5" s="252" customFormat="1" ht="15" customHeight="1">
      <c r="A970" s="281" t="s">
        <v>129</v>
      </c>
      <c r="B970" s="265"/>
      <c r="C970" s="261"/>
      <c r="D970" s="262"/>
      <c r="E970" s="259"/>
    </row>
    <row r="971" spans="1:5" s="252" customFormat="1" ht="15" customHeight="1">
      <c r="A971" s="281" t="s">
        <v>859</v>
      </c>
      <c r="B971" s="265"/>
      <c r="C971" s="261"/>
      <c r="D971" s="262"/>
      <c r="E971" s="259"/>
    </row>
    <row r="972" spans="1:5" s="252" customFormat="1" ht="15" customHeight="1">
      <c r="A972" s="281" t="s">
        <v>860</v>
      </c>
      <c r="B972" s="265"/>
      <c r="C972" s="261"/>
      <c r="D972" s="262"/>
      <c r="E972" s="259"/>
    </row>
    <row r="973" spans="1:5" s="252" customFormat="1" ht="15" customHeight="1">
      <c r="A973" s="281" t="s">
        <v>861</v>
      </c>
      <c r="B973" s="265"/>
      <c r="C973" s="261"/>
      <c r="D973" s="262"/>
      <c r="E973" s="259"/>
    </row>
    <row r="974" spans="1:5" s="252" customFormat="1" ht="15" customHeight="1">
      <c r="A974" s="281" t="s">
        <v>862</v>
      </c>
      <c r="B974" s="265"/>
      <c r="C974" s="261"/>
      <c r="D974" s="262"/>
      <c r="E974" s="259"/>
    </row>
    <row r="975" spans="1:5" s="252" customFormat="1" ht="15" customHeight="1">
      <c r="A975" s="281" t="s">
        <v>863</v>
      </c>
      <c r="B975" s="265"/>
      <c r="C975" s="261"/>
      <c r="D975" s="262"/>
      <c r="E975" s="259"/>
    </row>
    <row r="976" spans="1:5" s="252" customFormat="1" ht="15" customHeight="1">
      <c r="A976" s="281" t="s">
        <v>864</v>
      </c>
      <c r="B976" s="265">
        <v>22</v>
      </c>
      <c r="C976" s="261">
        <v>20</v>
      </c>
      <c r="D976" s="262">
        <f aca="true" t="shared" si="86" ref="D976:D979">C976/B976</f>
        <v>0.9090909090909091</v>
      </c>
      <c r="E976" s="259"/>
    </row>
    <row r="977" spans="1:5" s="252" customFormat="1" ht="15" customHeight="1">
      <c r="A977" s="281" t="s">
        <v>865</v>
      </c>
      <c r="B977" s="260">
        <v>454</v>
      </c>
      <c r="C977" s="261">
        <v>442</v>
      </c>
      <c r="D977" s="262">
        <f t="shared" si="86"/>
        <v>0.973568281938326</v>
      </c>
      <c r="E977" s="259"/>
    </row>
    <row r="978" spans="1:5" s="252" customFormat="1" ht="15" customHeight="1">
      <c r="A978" s="281" t="s">
        <v>127</v>
      </c>
      <c r="B978" s="265">
        <v>122</v>
      </c>
      <c r="C978" s="261">
        <v>107</v>
      </c>
      <c r="D978" s="262">
        <f t="shared" si="86"/>
        <v>0.8770491803278688</v>
      </c>
      <c r="E978" s="259"/>
    </row>
    <row r="979" spans="1:5" s="252" customFormat="1" ht="15" customHeight="1">
      <c r="A979" s="281" t="s">
        <v>128</v>
      </c>
      <c r="B979" s="265">
        <v>52</v>
      </c>
      <c r="C979" s="261">
        <v>55</v>
      </c>
      <c r="D979" s="262">
        <f t="shared" si="86"/>
        <v>1.0576923076923077</v>
      </c>
      <c r="E979" s="259"/>
    </row>
    <row r="980" spans="1:5" s="252" customFormat="1" ht="15" customHeight="1">
      <c r="A980" s="281" t="s">
        <v>129</v>
      </c>
      <c r="B980" s="265"/>
      <c r="C980" s="261"/>
      <c r="D980" s="262"/>
      <c r="E980" s="259"/>
    </row>
    <row r="981" spans="1:5" s="252" customFormat="1" ht="15" customHeight="1">
      <c r="A981" s="281" t="s">
        <v>866</v>
      </c>
      <c r="B981" s="265"/>
      <c r="C981" s="261"/>
      <c r="D981" s="262"/>
      <c r="E981" s="259"/>
    </row>
    <row r="982" spans="1:5" s="252" customFormat="1" ht="15" customHeight="1">
      <c r="A982" s="281" t="s">
        <v>867</v>
      </c>
      <c r="B982" s="265"/>
      <c r="C982" s="261"/>
      <c r="D982" s="262"/>
      <c r="E982" s="259"/>
    </row>
    <row r="983" spans="1:5" s="252" customFormat="1" ht="15" customHeight="1">
      <c r="A983" s="281" t="s">
        <v>868</v>
      </c>
      <c r="B983" s="265"/>
      <c r="C983" s="261"/>
      <c r="D983" s="262"/>
      <c r="E983" s="259"/>
    </row>
    <row r="984" spans="1:5" s="252" customFormat="1" ht="15" customHeight="1">
      <c r="A984" s="281" t="s">
        <v>869</v>
      </c>
      <c r="B984" s="265"/>
      <c r="C984" s="261"/>
      <c r="D984" s="262"/>
      <c r="E984" s="259"/>
    </row>
    <row r="985" spans="1:5" s="252" customFormat="1" ht="15" customHeight="1">
      <c r="A985" s="281" t="s">
        <v>870</v>
      </c>
      <c r="B985" s="265"/>
      <c r="C985" s="261"/>
      <c r="D985" s="262"/>
      <c r="E985" s="259"/>
    </row>
    <row r="986" spans="1:5" s="252" customFormat="1" ht="15" customHeight="1">
      <c r="A986" s="281" t="s">
        <v>871</v>
      </c>
      <c r="B986" s="265"/>
      <c r="C986" s="261"/>
      <c r="D986" s="262"/>
      <c r="E986" s="259"/>
    </row>
    <row r="987" spans="1:5" s="252" customFormat="1" ht="15" customHeight="1">
      <c r="A987" s="281" t="s">
        <v>872</v>
      </c>
      <c r="B987" s="265"/>
      <c r="C987" s="261"/>
      <c r="D987" s="262"/>
      <c r="E987" s="259"/>
    </row>
    <row r="988" spans="1:5" s="252" customFormat="1" ht="15" customHeight="1">
      <c r="A988" s="281" t="s">
        <v>873</v>
      </c>
      <c r="B988" s="265"/>
      <c r="C988" s="261"/>
      <c r="D988" s="262"/>
      <c r="E988" s="259"/>
    </row>
    <row r="989" spans="1:5" s="252" customFormat="1" ht="15" customHeight="1">
      <c r="A989" s="281" t="s">
        <v>874</v>
      </c>
      <c r="B989" s="265"/>
      <c r="C989" s="261"/>
      <c r="D989" s="262"/>
      <c r="E989" s="259"/>
    </row>
    <row r="990" spans="1:5" s="252" customFormat="1" ht="15" customHeight="1">
      <c r="A990" s="281" t="s">
        <v>875</v>
      </c>
      <c r="B990" s="265"/>
      <c r="C990" s="261"/>
      <c r="D990" s="262"/>
      <c r="E990" s="259"/>
    </row>
    <row r="991" spans="1:5" s="252" customFormat="1" ht="15" customHeight="1">
      <c r="A991" s="281" t="s">
        <v>876</v>
      </c>
      <c r="B991" s="265"/>
      <c r="C991" s="261"/>
      <c r="D991" s="262"/>
      <c r="E991" s="259"/>
    </row>
    <row r="992" spans="1:5" s="252" customFormat="1" ht="15" customHeight="1">
      <c r="A992" s="281" t="s">
        <v>877</v>
      </c>
      <c r="B992" s="265">
        <v>280</v>
      </c>
      <c r="C992" s="261">
        <v>280</v>
      </c>
      <c r="D992" s="262">
        <f>C992/B992</f>
        <v>1</v>
      </c>
      <c r="E992" s="259"/>
    </row>
    <row r="993" spans="1:5" s="252" customFormat="1" ht="15" customHeight="1">
      <c r="A993" s="281" t="s">
        <v>878</v>
      </c>
      <c r="B993" s="260"/>
      <c r="C993" s="261">
        <v>0</v>
      </c>
      <c r="D993" s="262"/>
      <c r="E993" s="259"/>
    </row>
    <row r="994" spans="1:5" s="252" customFormat="1" ht="15" customHeight="1">
      <c r="A994" s="281" t="s">
        <v>127</v>
      </c>
      <c r="B994" s="265"/>
      <c r="C994" s="261"/>
      <c r="D994" s="262"/>
      <c r="E994" s="259"/>
    </row>
    <row r="995" spans="1:5" s="252" customFormat="1" ht="15" customHeight="1">
      <c r="A995" s="281" t="s">
        <v>128</v>
      </c>
      <c r="B995" s="265"/>
      <c r="C995" s="261"/>
      <c r="D995" s="262"/>
      <c r="E995" s="259"/>
    </row>
    <row r="996" spans="1:5" s="252" customFormat="1" ht="15" customHeight="1">
      <c r="A996" s="281" t="s">
        <v>129</v>
      </c>
      <c r="B996" s="265"/>
      <c r="C996" s="261"/>
      <c r="D996" s="262"/>
      <c r="E996" s="259"/>
    </row>
    <row r="997" spans="1:5" s="252" customFormat="1" ht="15" customHeight="1">
      <c r="A997" s="281" t="s">
        <v>879</v>
      </c>
      <c r="B997" s="265"/>
      <c r="C997" s="261"/>
      <c r="D997" s="262"/>
      <c r="E997" s="259"/>
    </row>
    <row r="998" spans="1:5" s="252" customFormat="1" ht="15" customHeight="1">
      <c r="A998" s="281" t="s">
        <v>880</v>
      </c>
      <c r="B998" s="260">
        <v>1311</v>
      </c>
      <c r="C998" s="261">
        <v>1296</v>
      </c>
      <c r="D998" s="262">
        <f aca="true" t="shared" si="87" ref="D998:D1000">C998/B998</f>
        <v>0.988558352402746</v>
      </c>
      <c r="E998" s="259"/>
    </row>
    <row r="999" spans="1:5" s="252" customFormat="1" ht="15" customHeight="1">
      <c r="A999" s="281" t="s">
        <v>127</v>
      </c>
      <c r="B999" s="265">
        <v>530</v>
      </c>
      <c r="C999" s="261">
        <v>496</v>
      </c>
      <c r="D999" s="262">
        <f t="shared" si="87"/>
        <v>0.9358490566037736</v>
      </c>
      <c r="E999" s="259"/>
    </row>
    <row r="1000" spans="1:5" s="252" customFormat="1" ht="15" customHeight="1">
      <c r="A1000" s="281" t="s">
        <v>128</v>
      </c>
      <c r="B1000" s="265">
        <v>781</v>
      </c>
      <c r="C1000" s="261">
        <v>800</v>
      </c>
      <c r="D1000" s="262">
        <f t="shared" si="87"/>
        <v>1.0243277848911652</v>
      </c>
      <c r="E1000" s="259"/>
    </row>
    <row r="1001" spans="1:5" s="252" customFormat="1" ht="15" customHeight="1">
      <c r="A1001" s="281" t="s">
        <v>129</v>
      </c>
      <c r="B1001" s="265"/>
      <c r="C1001" s="261"/>
      <c r="D1001" s="262"/>
      <c r="E1001" s="259"/>
    </row>
    <row r="1002" spans="1:5" s="252" customFormat="1" ht="15" customHeight="1">
      <c r="A1002" s="281" t="s">
        <v>881</v>
      </c>
      <c r="B1002" s="265"/>
      <c r="C1002" s="261"/>
      <c r="D1002" s="262"/>
      <c r="E1002" s="259"/>
    </row>
    <row r="1003" spans="1:5" s="252" customFormat="1" ht="15" customHeight="1">
      <c r="A1003" s="281" t="s">
        <v>882</v>
      </c>
      <c r="B1003" s="265"/>
      <c r="C1003" s="261"/>
      <c r="D1003" s="262"/>
      <c r="E1003" s="259"/>
    </row>
    <row r="1004" spans="1:5" s="252" customFormat="1" ht="15" customHeight="1">
      <c r="A1004" s="281" t="s">
        <v>883</v>
      </c>
      <c r="B1004" s="265"/>
      <c r="C1004" s="261"/>
      <c r="D1004" s="262"/>
      <c r="E1004" s="259"/>
    </row>
    <row r="1005" spans="1:5" s="252" customFormat="1" ht="15" customHeight="1">
      <c r="A1005" s="281" t="s">
        <v>884</v>
      </c>
      <c r="B1005" s="265"/>
      <c r="C1005" s="261"/>
      <c r="D1005" s="262"/>
      <c r="E1005" s="259"/>
    </row>
    <row r="1006" spans="1:5" s="252" customFormat="1" ht="15" customHeight="1">
      <c r="A1006" s="281" t="s">
        <v>885</v>
      </c>
      <c r="B1006" s="265"/>
      <c r="C1006" s="261"/>
      <c r="D1006" s="262"/>
      <c r="E1006" s="259"/>
    </row>
    <row r="1007" spans="1:5" s="252" customFormat="1" ht="15" customHeight="1">
      <c r="A1007" s="281" t="s">
        <v>136</v>
      </c>
      <c r="B1007" s="265"/>
      <c r="C1007" s="261"/>
      <c r="D1007" s="262"/>
      <c r="E1007" s="259"/>
    </row>
    <row r="1008" spans="1:5" s="252" customFormat="1" ht="15" customHeight="1">
      <c r="A1008" s="281" t="s">
        <v>886</v>
      </c>
      <c r="B1008" s="265"/>
      <c r="C1008" s="261"/>
      <c r="D1008" s="262"/>
      <c r="E1008" s="259"/>
    </row>
    <row r="1009" spans="1:5" s="252" customFormat="1" ht="15" customHeight="1">
      <c r="A1009" s="281" t="s">
        <v>887</v>
      </c>
      <c r="B1009" s="260"/>
      <c r="C1009" s="261">
        <v>0</v>
      </c>
      <c r="D1009" s="262"/>
      <c r="E1009" s="259"/>
    </row>
    <row r="1010" spans="1:5" s="252" customFormat="1" ht="15" customHeight="1">
      <c r="A1010" s="281" t="s">
        <v>127</v>
      </c>
      <c r="B1010" s="265"/>
      <c r="C1010" s="261"/>
      <c r="D1010" s="262"/>
      <c r="E1010" s="259"/>
    </row>
    <row r="1011" spans="1:5" s="252" customFormat="1" ht="15" customHeight="1">
      <c r="A1011" s="281" t="s">
        <v>128</v>
      </c>
      <c r="B1011" s="265"/>
      <c r="C1011" s="261"/>
      <c r="D1011" s="262"/>
      <c r="E1011" s="259"/>
    </row>
    <row r="1012" spans="1:5" s="252" customFormat="1" ht="15" customHeight="1">
      <c r="A1012" s="281" t="s">
        <v>129</v>
      </c>
      <c r="B1012" s="265"/>
      <c r="C1012" s="261"/>
      <c r="D1012" s="262"/>
      <c r="E1012" s="259"/>
    </row>
    <row r="1013" spans="1:5" s="252" customFormat="1" ht="15" customHeight="1">
      <c r="A1013" s="281" t="s">
        <v>888</v>
      </c>
      <c r="B1013" s="265"/>
      <c r="C1013" s="261"/>
      <c r="D1013" s="262"/>
      <c r="E1013" s="259"/>
    </row>
    <row r="1014" spans="1:5" s="252" customFormat="1" ht="15" customHeight="1">
      <c r="A1014" s="281" t="s">
        <v>889</v>
      </c>
      <c r="B1014" s="265"/>
      <c r="C1014" s="261"/>
      <c r="D1014" s="262"/>
      <c r="E1014" s="259"/>
    </row>
    <row r="1015" spans="1:5" s="252" customFormat="1" ht="15" customHeight="1">
      <c r="A1015" s="281" t="s">
        <v>890</v>
      </c>
      <c r="B1015" s="265"/>
      <c r="C1015" s="261"/>
      <c r="D1015" s="262"/>
      <c r="E1015" s="259"/>
    </row>
    <row r="1016" spans="1:5" s="252" customFormat="1" ht="15" customHeight="1">
      <c r="A1016" s="281" t="s">
        <v>891</v>
      </c>
      <c r="B1016" s="260">
        <v>20030</v>
      </c>
      <c r="C1016" s="261">
        <v>20060</v>
      </c>
      <c r="D1016" s="262">
        <f>C1016/B1016</f>
        <v>1.0014977533699452</v>
      </c>
      <c r="E1016" s="259"/>
    </row>
    <row r="1017" spans="1:5" s="252" customFormat="1" ht="15" customHeight="1">
      <c r="A1017" s="281" t="s">
        <v>127</v>
      </c>
      <c r="B1017" s="265"/>
      <c r="C1017" s="261"/>
      <c r="D1017" s="262"/>
      <c r="E1017" s="259"/>
    </row>
    <row r="1018" spans="1:5" s="252" customFormat="1" ht="15" customHeight="1">
      <c r="A1018" s="281" t="s">
        <v>128</v>
      </c>
      <c r="B1018" s="265"/>
      <c r="C1018" s="261"/>
      <c r="D1018" s="262"/>
      <c r="E1018" s="259"/>
    </row>
    <row r="1019" spans="1:5" s="252" customFormat="1" ht="15" customHeight="1">
      <c r="A1019" s="281" t="s">
        <v>129</v>
      </c>
      <c r="B1019" s="265"/>
      <c r="C1019" s="261"/>
      <c r="D1019" s="262"/>
      <c r="E1019" s="259"/>
    </row>
    <row r="1020" spans="1:5" s="252" customFormat="1" ht="15" customHeight="1">
      <c r="A1020" s="281" t="s">
        <v>892</v>
      </c>
      <c r="B1020" s="265"/>
      <c r="C1020" s="261"/>
      <c r="D1020" s="262"/>
      <c r="E1020" s="259"/>
    </row>
    <row r="1021" spans="1:5" s="252" customFormat="1" ht="15" customHeight="1">
      <c r="A1021" s="281" t="s">
        <v>893</v>
      </c>
      <c r="B1021" s="265">
        <v>19967</v>
      </c>
      <c r="C1021" s="261">
        <v>20000</v>
      </c>
      <c r="D1021" s="262">
        <f aca="true" t="shared" si="88" ref="D1021:D1024">C1021/B1021</f>
        <v>1.0016527269995492</v>
      </c>
      <c r="E1021" s="259"/>
    </row>
    <row r="1022" spans="1:5" s="252" customFormat="1" ht="15" customHeight="1">
      <c r="A1022" s="281" t="s">
        <v>894</v>
      </c>
      <c r="B1022" s="265"/>
      <c r="C1022" s="261"/>
      <c r="D1022" s="262"/>
      <c r="E1022" s="259"/>
    </row>
    <row r="1023" spans="1:5" s="252" customFormat="1" ht="15" customHeight="1">
      <c r="A1023" s="281" t="s">
        <v>895</v>
      </c>
      <c r="B1023" s="265">
        <v>63</v>
      </c>
      <c r="C1023" s="261">
        <v>60</v>
      </c>
      <c r="D1023" s="262">
        <f t="shared" si="88"/>
        <v>0.9523809523809523</v>
      </c>
      <c r="E1023" s="259"/>
    </row>
    <row r="1024" spans="1:5" s="252" customFormat="1" ht="15" customHeight="1">
      <c r="A1024" s="281" t="s">
        <v>896</v>
      </c>
      <c r="B1024" s="260">
        <v>291</v>
      </c>
      <c r="C1024" s="261">
        <v>290</v>
      </c>
      <c r="D1024" s="262">
        <f t="shared" si="88"/>
        <v>0.9965635738831615</v>
      </c>
      <c r="E1024" s="259"/>
    </row>
    <row r="1025" spans="1:5" s="252" customFormat="1" ht="15" customHeight="1">
      <c r="A1025" s="281" t="s">
        <v>897</v>
      </c>
      <c r="B1025" s="265"/>
      <c r="C1025" s="261"/>
      <c r="D1025" s="262"/>
      <c r="E1025" s="259"/>
    </row>
    <row r="1026" spans="1:5" s="252" customFormat="1" ht="15" customHeight="1">
      <c r="A1026" s="281" t="s">
        <v>898</v>
      </c>
      <c r="B1026" s="265"/>
      <c r="C1026" s="261"/>
      <c r="D1026" s="262"/>
      <c r="E1026" s="259"/>
    </row>
    <row r="1027" spans="1:5" s="252" customFormat="1" ht="15" customHeight="1">
      <c r="A1027" s="281" t="s">
        <v>899</v>
      </c>
      <c r="B1027" s="265"/>
      <c r="C1027" s="261"/>
      <c r="D1027" s="262"/>
      <c r="E1027" s="259"/>
    </row>
    <row r="1028" spans="1:5" s="252" customFormat="1" ht="15" customHeight="1">
      <c r="A1028" s="281" t="s">
        <v>900</v>
      </c>
      <c r="B1028" s="265"/>
      <c r="C1028" s="261"/>
      <c r="D1028" s="262"/>
      <c r="E1028" s="259"/>
    </row>
    <row r="1029" spans="1:5" s="252" customFormat="1" ht="15" customHeight="1">
      <c r="A1029" s="281" t="s">
        <v>901</v>
      </c>
      <c r="B1029" s="265">
        <v>291</v>
      </c>
      <c r="C1029" s="261">
        <v>290</v>
      </c>
      <c r="D1029" s="262">
        <f aca="true" t="shared" si="89" ref="D1029:D1033">C1029/B1029</f>
        <v>0.9965635738831615</v>
      </c>
      <c r="E1029" s="259"/>
    </row>
    <row r="1030" spans="1:5" s="252" customFormat="1" ht="15" customHeight="1">
      <c r="A1030" s="281" t="s">
        <v>902</v>
      </c>
      <c r="B1030" s="260">
        <v>2049</v>
      </c>
      <c r="C1030" s="261">
        <v>2070</v>
      </c>
      <c r="D1030" s="262">
        <f t="shared" si="89"/>
        <v>1.0102489019033676</v>
      </c>
      <c r="E1030" s="259"/>
    </row>
    <row r="1031" spans="1:5" s="252" customFormat="1" ht="15" customHeight="1">
      <c r="A1031" s="281" t="s">
        <v>903</v>
      </c>
      <c r="B1031" s="260">
        <v>1850</v>
      </c>
      <c r="C1031" s="261">
        <v>1875</v>
      </c>
      <c r="D1031" s="262">
        <f t="shared" si="89"/>
        <v>1.0135135135135136</v>
      </c>
      <c r="E1031" s="259"/>
    </row>
    <row r="1032" spans="1:5" s="252" customFormat="1" ht="15" customHeight="1">
      <c r="A1032" s="281" t="s">
        <v>127</v>
      </c>
      <c r="B1032" s="265">
        <v>217</v>
      </c>
      <c r="C1032" s="261">
        <v>275</v>
      </c>
      <c r="D1032" s="262">
        <f t="shared" si="89"/>
        <v>1.2672811059907834</v>
      </c>
      <c r="E1032" s="259"/>
    </row>
    <row r="1033" spans="1:5" s="252" customFormat="1" ht="15" customHeight="1">
      <c r="A1033" s="281" t="s">
        <v>128</v>
      </c>
      <c r="B1033" s="265">
        <v>101</v>
      </c>
      <c r="C1033" s="261">
        <v>100</v>
      </c>
      <c r="D1033" s="262">
        <f t="shared" si="89"/>
        <v>0.9900990099009901</v>
      </c>
      <c r="E1033" s="259"/>
    </row>
    <row r="1034" spans="1:5" s="252" customFormat="1" ht="15" customHeight="1">
      <c r="A1034" s="281" t="s">
        <v>129</v>
      </c>
      <c r="B1034" s="265"/>
      <c r="C1034" s="261"/>
      <c r="D1034" s="262"/>
      <c r="E1034" s="259"/>
    </row>
    <row r="1035" spans="1:5" s="252" customFormat="1" ht="15" customHeight="1">
      <c r="A1035" s="281" t="s">
        <v>904</v>
      </c>
      <c r="B1035" s="265"/>
      <c r="C1035" s="261"/>
      <c r="D1035" s="262"/>
      <c r="E1035" s="259"/>
    </row>
    <row r="1036" spans="1:5" s="252" customFormat="1" ht="15" customHeight="1">
      <c r="A1036" s="281" t="s">
        <v>905</v>
      </c>
      <c r="B1036" s="265"/>
      <c r="C1036" s="261"/>
      <c r="D1036" s="262"/>
      <c r="E1036" s="259"/>
    </row>
    <row r="1037" spans="1:5" s="252" customFormat="1" ht="15" customHeight="1">
      <c r="A1037" s="281" t="s">
        <v>906</v>
      </c>
      <c r="B1037" s="265"/>
      <c r="C1037" s="261"/>
      <c r="D1037" s="262"/>
      <c r="E1037" s="259"/>
    </row>
    <row r="1038" spans="1:5" s="252" customFormat="1" ht="15" customHeight="1">
      <c r="A1038" s="281" t="s">
        <v>907</v>
      </c>
      <c r="B1038" s="265"/>
      <c r="C1038" s="261"/>
      <c r="D1038" s="262"/>
      <c r="E1038" s="259"/>
    </row>
    <row r="1039" spans="1:5" s="252" customFormat="1" ht="15" customHeight="1">
      <c r="A1039" s="281" t="s">
        <v>136</v>
      </c>
      <c r="B1039" s="265"/>
      <c r="C1039" s="261"/>
      <c r="D1039" s="262"/>
      <c r="E1039" s="259"/>
    </row>
    <row r="1040" spans="1:5" s="252" customFormat="1" ht="15" customHeight="1">
      <c r="A1040" s="281" t="s">
        <v>908</v>
      </c>
      <c r="B1040" s="265">
        <v>1532</v>
      </c>
      <c r="C1040" s="261">
        <v>1500</v>
      </c>
      <c r="D1040" s="262">
        <f>C1040/B1040</f>
        <v>0.97911227154047</v>
      </c>
      <c r="E1040" s="259"/>
    </row>
    <row r="1041" spans="1:5" s="252" customFormat="1" ht="15" customHeight="1">
      <c r="A1041" s="281" t="s">
        <v>909</v>
      </c>
      <c r="B1041" s="260">
        <v>34</v>
      </c>
      <c r="C1041" s="261">
        <v>30</v>
      </c>
      <c r="D1041" s="262">
        <f>C1041/B1041</f>
        <v>0.8823529411764706</v>
      </c>
      <c r="E1041" s="259"/>
    </row>
    <row r="1042" spans="1:5" s="252" customFormat="1" ht="15" customHeight="1">
      <c r="A1042" s="281" t="s">
        <v>127</v>
      </c>
      <c r="B1042" s="265"/>
      <c r="C1042" s="261"/>
      <c r="D1042" s="262"/>
      <c r="E1042" s="259"/>
    </row>
    <row r="1043" spans="1:5" s="252" customFormat="1" ht="15" customHeight="1">
      <c r="A1043" s="281" t="s">
        <v>128</v>
      </c>
      <c r="B1043" s="265"/>
      <c r="C1043" s="261"/>
      <c r="D1043" s="262"/>
      <c r="E1043" s="259"/>
    </row>
    <row r="1044" spans="1:5" s="252" customFormat="1" ht="15" customHeight="1">
      <c r="A1044" s="281" t="s">
        <v>129</v>
      </c>
      <c r="B1044" s="265"/>
      <c r="C1044" s="261"/>
      <c r="D1044" s="262"/>
      <c r="E1044" s="259"/>
    </row>
    <row r="1045" spans="1:5" s="252" customFormat="1" ht="15" customHeight="1">
      <c r="A1045" s="281" t="s">
        <v>910</v>
      </c>
      <c r="B1045" s="265"/>
      <c r="C1045" s="261"/>
      <c r="D1045" s="262"/>
      <c r="E1045" s="259"/>
    </row>
    <row r="1046" spans="1:5" s="252" customFormat="1" ht="15" customHeight="1">
      <c r="A1046" s="281" t="s">
        <v>911</v>
      </c>
      <c r="B1046" s="265">
        <v>34</v>
      </c>
      <c r="C1046" s="261">
        <v>30</v>
      </c>
      <c r="D1046" s="262">
        <f aca="true" t="shared" si="90" ref="D1046:D1051">C1046/B1046</f>
        <v>0.8823529411764706</v>
      </c>
      <c r="E1046" s="259"/>
    </row>
    <row r="1047" spans="1:5" s="252" customFormat="1" ht="15" customHeight="1">
      <c r="A1047" s="281" t="s">
        <v>912</v>
      </c>
      <c r="B1047" s="260">
        <v>165</v>
      </c>
      <c r="C1047" s="261">
        <v>165</v>
      </c>
      <c r="D1047" s="262">
        <f t="shared" si="90"/>
        <v>1</v>
      </c>
      <c r="E1047" s="259"/>
    </row>
    <row r="1048" spans="1:5" s="252" customFormat="1" ht="15" customHeight="1">
      <c r="A1048" s="281" t="s">
        <v>913</v>
      </c>
      <c r="B1048" s="265"/>
      <c r="C1048" s="261"/>
      <c r="D1048" s="262"/>
      <c r="E1048" s="259"/>
    </row>
    <row r="1049" spans="1:5" s="252" customFormat="1" ht="15" customHeight="1">
      <c r="A1049" s="281" t="s">
        <v>914</v>
      </c>
      <c r="B1049" s="265">
        <v>165</v>
      </c>
      <c r="C1049" s="261">
        <v>165</v>
      </c>
      <c r="D1049" s="262">
        <f t="shared" si="90"/>
        <v>1</v>
      </c>
      <c r="E1049" s="259"/>
    </row>
    <row r="1050" spans="1:5" s="252" customFormat="1" ht="15" customHeight="1">
      <c r="A1050" s="281" t="s">
        <v>915</v>
      </c>
      <c r="B1050" s="260">
        <v>101</v>
      </c>
      <c r="C1050" s="261">
        <v>100</v>
      </c>
      <c r="D1050" s="262">
        <f t="shared" si="90"/>
        <v>0.9900990099009901</v>
      </c>
      <c r="E1050" s="259"/>
    </row>
    <row r="1051" spans="1:5" s="252" customFormat="1" ht="15" customHeight="1">
      <c r="A1051" s="281" t="s">
        <v>916</v>
      </c>
      <c r="B1051" s="260">
        <v>20</v>
      </c>
      <c r="C1051" s="261">
        <v>20</v>
      </c>
      <c r="D1051" s="262">
        <f t="shared" si="90"/>
        <v>1</v>
      </c>
      <c r="E1051" s="259"/>
    </row>
    <row r="1052" spans="1:5" s="252" customFormat="1" ht="15" customHeight="1">
      <c r="A1052" s="281" t="s">
        <v>127</v>
      </c>
      <c r="B1052" s="265"/>
      <c r="C1052" s="261"/>
      <c r="D1052" s="262"/>
      <c r="E1052" s="259"/>
    </row>
    <row r="1053" spans="1:5" s="252" customFormat="1" ht="15" customHeight="1">
      <c r="A1053" s="281" t="s">
        <v>128</v>
      </c>
      <c r="B1053" s="265"/>
      <c r="C1053" s="261"/>
      <c r="D1053" s="262"/>
      <c r="E1053" s="259"/>
    </row>
    <row r="1054" spans="1:5" s="252" customFormat="1" ht="15" customHeight="1">
      <c r="A1054" s="281" t="s">
        <v>129</v>
      </c>
      <c r="B1054" s="265"/>
      <c r="C1054" s="261"/>
      <c r="D1054" s="262"/>
      <c r="E1054" s="259"/>
    </row>
    <row r="1055" spans="1:5" s="252" customFormat="1" ht="15" customHeight="1">
      <c r="A1055" s="281" t="s">
        <v>917</v>
      </c>
      <c r="B1055" s="265"/>
      <c r="C1055" s="261"/>
      <c r="D1055" s="262"/>
      <c r="E1055" s="259"/>
    </row>
    <row r="1056" spans="1:5" s="252" customFormat="1" ht="15" customHeight="1">
      <c r="A1056" s="281" t="s">
        <v>136</v>
      </c>
      <c r="B1056" s="265"/>
      <c r="C1056" s="261"/>
      <c r="D1056" s="262"/>
      <c r="E1056" s="259"/>
    </row>
    <row r="1057" spans="1:5" s="252" customFormat="1" ht="15" customHeight="1">
      <c r="A1057" s="281" t="s">
        <v>918</v>
      </c>
      <c r="B1057" s="265">
        <v>20</v>
      </c>
      <c r="C1057" s="261">
        <v>20</v>
      </c>
      <c r="D1057" s="262">
        <f aca="true" t="shared" si="91" ref="D1057:D1062">C1057/B1057</f>
        <v>1</v>
      </c>
      <c r="E1057" s="259"/>
    </row>
    <row r="1058" spans="1:5" s="252" customFormat="1" ht="15" customHeight="1">
      <c r="A1058" s="281" t="s">
        <v>919</v>
      </c>
      <c r="B1058" s="260">
        <v>80</v>
      </c>
      <c r="C1058" s="261">
        <v>80</v>
      </c>
      <c r="D1058" s="262">
        <f t="shared" si="91"/>
        <v>1</v>
      </c>
      <c r="E1058" s="259"/>
    </row>
    <row r="1059" spans="1:5" s="252" customFormat="1" ht="15" customHeight="1">
      <c r="A1059" s="281" t="s">
        <v>920</v>
      </c>
      <c r="B1059" s="265"/>
      <c r="C1059" s="261"/>
      <c r="D1059" s="262"/>
      <c r="E1059" s="259"/>
    </row>
    <row r="1060" spans="1:5" s="252" customFormat="1" ht="15" customHeight="1">
      <c r="A1060" s="281" t="s">
        <v>921</v>
      </c>
      <c r="B1060" s="265"/>
      <c r="C1060" s="261"/>
      <c r="D1060" s="262"/>
      <c r="E1060" s="259"/>
    </row>
    <row r="1061" spans="1:5" s="252" customFormat="1" ht="15" customHeight="1">
      <c r="A1061" s="281" t="s">
        <v>922</v>
      </c>
      <c r="B1061" s="265"/>
      <c r="C1061" s="261"/>
      <c r="D1061" s="262"/>
      <c r="E1061" s="259"/>
    </row>
    <row r="1062" spans="1:5" s="252" customFormat="1" ht="15" customHeight="1">
      <c r="A1062" s="281" t="s">
        <v>923</v>
      </c>
      <c r="B1062" s="265">
        <v>80</v>
      </c>
      <c r="C1062" s="261">
        <v>80</v>
      </c>
      <c r="D1062" s="262">
        <f t="shared" si="91"/>
        <v>1</v>
      </c>
      <c r="E1062" s="259"/>
    </row>
    <row r="1063" spans="1:5" s="252" customFormat="1" ht="15" customHeight="1">
      <c r="A1063" s="281" t="s">
        <v>924</v>
      </c>
      <c r="B1063" s="265"/>
      <c r="C1063" s="261"/>
      <c r="D1063" s="262"/>
      <c r="E1063" s="259"/>
    </row>
    <row r="1064" spans="1:5" s="252" customFormat="1" ht="15" customHeight="1">
      <c r="A1064" s="281" t="s">
        <v>925</v>
      </c>
      <c r="B1064" s="265"/>
      <c r="C1064" s="261"/>
      <c r="D1064" s="262"/>
      <c r="E1064" s="259"/>
    </row>
    <row r="1065" spans="1:5" s="252" customFormat="1" ht="15" customHeight="1">
      <c r="A1065" s="281" t="s">
        <v>926</v>
      </c>
      <c r="B1065" s="265"/>
      <c r="C1065" s="261"/>
      <c r="D1065" s="262"/>
      <c r="E1065" s="259"/>
    </row>
    <row r="1066" spans="1:5" s="252" customFormat="1" ht="15" customHeight="1">
      <c r="A1066" s="281" t="s">
        <v>927</v>
      </c>
      <c r="B1066" s="265"/>
      <c r="C1066" s="261"/>
      <c r="D1066" s="262"/>
      <c r="E1066" s="259"/>
    </row>
    <row r="1067" spans="1:5" s="252" customFormat="1" ht="15" customHeight="1">
      <c r="A1067" s="281" t="s">
        <v>928</v>
      </c>
      <c r="B1067" s="265"/>
      <c r="C1067" s="261"/>
      <c r="D1067" s="262"/>
      <c r="E1067" s="259"/>
    </row>
    <row r="1068" spans="1:5" s="252" customFormat="1" ht="15" customHeight="1">
      <c r="A1068" s="281" t="s">
        <v>929</v>
      </c>
      <c r="B1068" s="260"/>
      <c r="C1068" s="261">
        <v>0</v>
      </c>
      <c r="D1068" s="262"/>
      <c r="E1068" s="259"/>
    </row>
    <row r="1069" spans="1:5" s="252" customFormat="1" ht="15" customHeight="1">
      <c r="A1069" s="281" t="s">
        <v>930</v>
      </c>
      <c r="B1069" s="265"/>
      <c r="C1069" s="261"/>
      <c r="D1069" s="262"/>
      <c r="E1069" s="259"/>
    </row>
    <row r="1070" spans="1:5" s="252" customFormat="1" ht="15" customHeight="1">
      <c r="A1070" s="255" t="s">
        <v>931</v>
      </c>
      <c r="B1070" s="265"/>
      <c r="C1070" s="261"/>
      <c r="D1070" s="262"/>
      <c r="E1070" s="259"/>
    </row>
    <row r="1071" spans="1:5" s="252" customFormat="1" ht="15" customHeight="1">
      <c r="A1071" s="281" t="s">
        <v>932</v>
      </c>
      <c r="B1071" s="265"/>
      <c r="C1071" s="261"/>
      <c r="D1071" s="262"/>
      <c r="E1071" s="259"/>
    </row>
    <row r="1072" spans="1:5" s="252" customFormat="1" ht="15" customHeight="1">
      <c r="A1072" s="281" t="s">
        <v>933</v>
      </c>
      <c r="B1072" s="265"/>
      <c r="C1072" s="261"/>
      <c r="D1072" s="262"/>
      <c r="E1072" s="259"/>
    </row>
    <row r="1073" spans="1:5" s="252" customFormat="1" ht="15" customHeight="1">
      <c r="A1073" s="281" t="s">
        <v>934</v>
      </c>
      <c r="B1073" s="265"/>
      <c r="C1073" s="261"/>
      <c r="D1073" s="262"/>
      <c r="E1073" s="259"/>
    </row>
    <row r="1074" spans="1:5" s="252" customFormat="1" ht="15" customHeight="1">
      <c r="A1074" s="281" t="s">
        <v>935</v>
      </c>
      <c r="B1074" s="260"/>
      <c r="C1074" s="261">
        <v>0</v>
      </c>
      <c r="D1074" s="262"/>
      <c r="E1074" s="259"/>
    </row>
    <row r="1075" spans="1:5" s="252" customFormat="1" ht="15" customHeight="1">
      <c r="A1075" s="281" t="s">
        <v>936</v>
      </c>
      <c r="B1075" s="265"/>
      <c r="C1075" s="261"/>
      <c r="D1075" s="262"/>
      <c r="E1075" s="259"/>
    </row>
    <row r="1076" spans="1:5" s="252" customFormat="1" ht="15" customHeight="1">
      <c r="A1076" s="281" t="s">
        <v>937</v>
      </c>
      <c r="B1076" s="265"/>
      <c r="C1076" s="261"/>
      <c r="D1076" s="262"/>
      <c r="E1076" s="259"/>
    </row>
    <row r="1077" spans="1:5" s="252" customFormat="1" ht="15" customHeight="1">
      <c r="A1077" s="281" t="s">
        <v>938</v>
      </c>
      <c r="B1077" s="260">
        <v>1</v>
      </c>
      <c r="C1077" s="261">
        <v>0</v>
      </c>
      <c r="D1077" s="262">
        <f>C1077/B1077</f>
        <v>0</v>
      </c>
      <c r="E1077" s="259"/>
    </row>
    <row r="1078" spans="1:5" s="252" customFormat="1" ht="15" customHeight="1">
      <c r="A1078" s="281" t="s">
        <v>939</v>
      </c>
      <c r="B1078" s="265">
        <v>1</v>
      </c>
      <c r="C1078" s="261"/>
      <c r="D1078" s="262">
        <f>C1078/B1078</f>
        <v>0</v>
      </c>
      <c r="E1078" s="259"/>
    </row>
    <row r="1079" spans="1:5" s="252" customFormat="1" ht="15" customHeight="1">
      <c r="A1079" s="281" t="s">
        <v>940</v>
      </c>
      <c r="B1079" s="265"/>
      <c r="C1079" s="261"/>
      <c r="D1079" s="262"/>
      <c r="E1079" s="259"/>
    </row>
    <row r="1080" spans="1:5" s="252" customFormat="1" ht="15" customHeight="1">
      <c r="A1080" s="281" t="s">
        <v>941</v>
      </c>
      <c r="B1080" s="260"/>
      <c r="C1080" s="261">
        <v>0</v>
      </c>
      <c r="D1080" s="262"/>
      <c r="E1080" s="259"/>
    </row>
    <row r="1081" spans="1:5" s="252" customFormat="1" ht="15" customHeight="1">
      <c r="A1081" s="281" t="s">
        <v>942</v>
      </c>
      <c r="B1081" s="265"/>
      <c r="C1081" s="261"/>
      <c r="D1081" s="262"/>
      <c r="E1081" s="259"/>
    </row>
    <row r="1082" spans="1:5" s="252" customFormat="1" ht="15" customHeight="1">
      <c r="A1082" s="281" t="s">
        <v>943</v>
      </c>
      <c r="B1082" s="265"/>
      <c r="C1082" s="261"/>
      <c r="D1082" s="262"/>
      <c r="E1082" s="259"/>
    </row>
    <row r="1083" spans="1:5" s="252" customFormat="1" ht="15" customHeight="1">
      <c r="A1083" s="281" t="s">
        <v>944</v>
      </c>
      <c r="B1083" s="265"/>
      <c r="C1083" s="261"/>
      <c r="D1083" s="262"/>
      <c r="E1083" s="259"/>
    </row>
    <row r="1084" spans="1:5" s="252" customFormat="1" ht="15" customHeight="1">
      <c r="A1084" s="281" t="s">
        <v>945</v>
      </c>
      <c r="B1084" s="265"/>
      <c r="C1084" s="261"/>
      <c r="D1084" s="262"/>
      <c r="E1084" s="259"/>
    </row>
    <row r="1085" spans="1:5" s="252" customFormat="1" ht="15" customHeight="1">
      <c r="A1085" s="281" t="s">
        <v>946</v>
      </c>
      <c r="B1085" s="265"/>
      <c r="C1085" s="261"/>
      <c r="D1085" s="262"/>
      <c r="E1085" s="259"/>
    </row>
    <row r="1086" spans="1:5" s="252" customFormat="1" ht="15" customHeight="1">
      <c r="A1086" s="281" t="s">
        <v>947</v>
      </c>
      <c r="B1086" s="265"/>
      <c r="C1086" s="261"/>
      <c r="D1086" s="262"/>
      <c r="E1086" s="259"/>
    </row>
    <row r="1087" spans="1:5" s="252" customFormat="1" ht="15" customHeight="1">
      <c r="A1087" s="281" t="s">
        <v>948</v>
      </c>
      <c r="B1087" s="265"/>
      <c r="C1087" s="261"/>
      <c r="D1087" s="262"/>
      <c r="E1087" s="259"/>
    </row>
    <row r="1088" spans="1:5" s="252" customFormat="1" ht="15" customHeight="1">
      <c r="A1088" s="281" t="s">
        <v>949</v>
      </c>
      <c r="B1088" s="265"/>
      <c r="C1088" s="261"/>
      <c r="D1088" s="262"/>
      <c r="E1088" s="259"/>
    </row>
    <row r="1089" spans="1:5" s="252" customFormat="1" ht="15" customHeight="1">
      <c r="A1089" s="281" t="s">
        <v>950</v>
      </c>
      <c r="B1089" s="265"/>
      <c r="C1089" s="261"/>
      <c r="D1089" s="262"/>
      <c r="E1089" s="259"/>
    </row>
    <row r="1090" spans="1:5" s="252" customFormat="1" ht="15" customHeight="1">
      <c r="A1090" s="281" t="s">
        <v>951</v>
      </c>
      <c r="B1090" s="260">
        <v>4631</v>
      </c>
      <c r="C1090" s="261">
        <v>4921</v>
      </c>
      <c r="D1090" s="262">
        <f aca="true" t="shared" si="92" ref="D1090:D1093">C1090/B1090</f>
        <v>1.0626214640466423</v>
      </c>
      <c r="E1090" s="259"/>
    </row>
    <row r="1091" spans="1:5" s="252" customFormat="1" ht="15" customHeight="1">
      <c r="A1091" s="281" t="s">
        <v>952</v>
      </c>
      <c r="B1091" s="260">
        <v>4458</v>
      </c>
      <c r="C1091" s="261">
        <v>4772</v>
      </c>
      <c r="D1091" s="262">
        <f t="shared" si="92"/>
        <v>1.0704351727231942</v>
      </c>
      <c r="E1091" s="259"/>
    </row>
    <row r="1092" spans="1:5" s="252" customFormat="1" ht="15" customHeight="1">
      <c r="A1092" s="281" t="s">
        <v>127</v>
      </c>
      <c r="B1092" s="265">
        <v>1857</v>
      </c>
      <c r="C1092" s="261">
        <v>1992</v>
      </c>
      <c r="D1092" s="262">
        <f t="shared" si="92"/>
        <v>1.072697899838449</v>
      </c>
      <c r="E1092" s="259"/>
    </row>
    <row r="1093" spans="1:5" s="252" customFormat="1" ht="15" customHeight="1">
      <c r="A1093" s="281" t="s">
        <v>128</v>
      </c>
      <c r="B1093" s="265">
        <v>802</v>
      </c>
      <c r="C1093" s="261">
        <v>800</v>
      </c>
      <c r="D1093" s="262">
        <f t="shared" si="92"/>
        <v>0.9975062344139651</v>
      </c>
      <c r="E1093" s="259"/>
    </row>
    <row r="1094" spans="1:5" s="252" customFormat="1" ht="15" customHeight="1">
      <c r="A1094" s="281" t="s">
        <v>129</v>
      </c>
      <c r="B1094" s="265"/>
      <c r="C1094" s="261"/>
      <c r="D1094" s="262"/>
      <c r="E1094" s="259"/>
    </row>
    <row r="1095" spans="1:5" s="252" customFormat="1" ht="15" customHeight="1">
      <c r="A1095" s="281" t="s">
        <v>953</v>
      </c>
      <c r="B1095" s="265"/>
      <c r="C1095" s="261">
        <v>50</v>
      </c>
      <c r="D1095" s="262" t="e">
        <f aca="true" t="shared" si="93" ref="D1095:D1099">C1095/B1095</f>
        <v>#DIV/0!</v>
      </c>
      <c r="E1095" s="259"/>
    </row>
    <row r="1096" spans="1:5" s="252" customFormat="1" ht="15" customHeight="1">
      <c r="A1096" s="281" t="s">
        <v>954</v>
      </c>
      <c r="B1096" s="265">
        <v>427</v>
      </c>
      <c r="C1096" s="261">
        <v>430</v>
      </c>
      <c r="D1096" s="262">
        <f t="shared" si="93"/>
        <v>1.0070257611241218</v>
      </c>
      <c r="E1096" s="259"/>
    </row>
    <row r="1097" spans="1:5" s="252" customFormat="1" ht="15" customHeight="1">
      <c r="A1097" s="281" t="s">
        <v>955</v>
      </c>
      <c r="B1097" s="265"/>
      <c r="C1097" s="261"/>
      <c r="D1097" s="262"/>
      <c r="E1097" s="259"/>
    </row>
    <row r="1098" spans="1:5" s="252" customFormat="1" ht="15" customHeight="1">
      <c r="A1098" s="281" t="s">
        <v>956</v>
      </c>
      <c r="B1098" s="265"/>
      <c r="C1098" s="261"/>
      <c r="D1098" s="262"/>
      <c r="E1098" s="259"/>
    </row>
    <row r="1099" spans="1:5" s="252" customFormat="1" ht="15" customHeight="1">
      <c r="A1099" s="281" t="s">
        <v>957</v>
      </c>
      <c r="B1099" s="265">
        <v>260</v>
      </c>
      <c r="C1099" s="261">
        <v>300</v>
      </c>
      <c r="D1099" s="262">
        <f t="shared" si="93"/>
        <v>1.1538461538461537</v>
      </c>
      <c r="E1099" s="259"/>
    </row>
    <row r="1100" spans="1:5" s="252" customFormat="1" ht="15" customHeight="1">
      <c r="A1100" s="281" t="s">
        <v>958</v>
      </c>
      <c r="B1100" s="265"/>
      <c r="C1100" s="261"/>
      <c r="D1100" s="262"/>
      <c r="E1100" s="259"/>
    </row>
    <row r="1101" spans="1:5" s="252" customFormat="1" ht="15" customHeight="1">
      <c r="A1101" s="281" t="s">
        <v>959</v>
      </c>
      <c r="B1101" s="265"/>
      <c r="C1101" s="261"/>
      <c r="D1101" s="262"/>
      <c r="E1101" s="259"/>
    </row>
    <row r="1102" spans="1:5" s="252" customFormat="1" ht="15" customHeight="1">
      <c r="A1102" s="281" t="s">
        <v>960</v>
      </c>
      <c r="B1102" s="265">
        <v>180</v>
      </c>
      <c r="C1102" s="261">
        <v>200</v>
      </c>
      <c r="D1102" s="262">
        <f>C1102/B1102</f>
        <v>1.1111111111111112</v>
      </c>
      <c r="E1102" s="259"/>
    </row>
    <row r="1103" spans="1:5" s="252" customFormat="1" ht="15" customHeight="1">
      <c r="A1103" s="281" t="s">
        <v>961</v>
      </c>
      <c r="B1103" s="265"/>
      <c r="C1103" s="261"/>
      <c r="D1103" s="262"/>
      <c r="E1103" s="259"/>
    </row>
    <row r="1104" spans="1:5" s="252" customFormat="1" ht="15" customHeight="1">
      <c r="A1104" s="281" t="s">
        <v>962</v>
      </c>
      <c r="B1104" s="265"/>
      <c r="C1104" s="261"/>
      <c r="D1104" s="262"/>
      <c r="E1104" s="259"/>
    </row>
    <row r="1105" spans="1:5" s="252" customFormat="1" ht="15" customHeight="1">
      <c r="A1105" s="281" t="s">
        <v>963</v>
      </c>
      <c r="B1105" s="265"/>
      <c r="C1105" s="261"/>
      <c r="D1105" s="262"/>
      <c r="E1105" s="259"/>
    </row>
    <row r="1106" spans="1:5" s="252" customFormat="1" ht="15" customHeight="1">
      <c r="A1106" s="281" t="s">
        <v>964</v>
      </c>
      <c r="B1106" s="265"/>
      <c r="C1106" s="261"/>
      <c r="D1106" s="262"/>
      <c r="E1106" s="259"/>
    </row>
    <row r="1107" spans="1:5" s="252" customFormat="1" ht="15" customHeight="1">
      <c r="A1107" s="281" t="s">
        <v>965</v>
      </c>
      <c r="B1107" s="265"/>
      <c r="C1107" s="261"/>
      <c r="D1107" s="262"/>
      <c r="E1107" s="259"/>
    </row>
    <row r="1108" spans="1:5" s="252" customFormat="1" ht="15" customHeight="1">
      <c r="A1108" s="281" t="s">
        <v>966</v>
      </c>
      <c r="B1108" s="265"/>
      <c r="C1108" s="261"/>
      <c r="D1108" s="262"/>
      <c r="E1108" s="259"/>
    </row>
    <row r="1109" spans="1:5" s="252" customFormat="1" ht="15" customHeight="1">
      <c r="A1109" s="281" t="s">
        <v>967</v>
      </c>
      <c r="B1109" s="265"/>
      <c r="C1109" s="261"/>
      <c r="D1109" s="262"/>
      <c r="E1109" s="259"/>
    </row>
    <row r="1110" spans="1:5" s="252" customFormat="1" ht="15" customHeight="1">
      <c r="A1110" s="281" t="s">
        <v>968</v>
      </c>
      <c r="B1110" s="265"/>
      <c r="C1110" s="261"/>
      <c r="D1110" s="262"/>
      <c r="E1110" s="259"/>
    </row>
    <row r="1111" spans="1:5" s="252" customFormat="1" ht="15" customHeight="1">
      <c r="A1111" s="281" t="s">
        <v>969</v>
      </c>
      <c r="B1111" s="265"/>
      <c r="C1111" s="261"/>
      <c r="D1111" s="262"/>
      <c r="E1111" s="259"/>
    </row>
    <row r="1112" spans="1:5" s="252" customFormat="1" ht="15" customHeight="1">
      <c r="A1112" s="281" t="s">
        <v>970</v>
      </c>
      <c r="B1112" s="265"/>
      <c r="C1112" s="261"/>
      <c r="D1112" s="262"/>
      <c r="E1112" s="259"/>
    </row>
    <row r="1113" spans="1:5" s="252" customFormat="1" ht="15" customHeight="1">
      <c r="A1113" s="281" t="s">
        <v>971</v>
      </c>
      <c r="B1113" s="265"/>
      <c r="C1113" s="261"/>
      <c r="D1113" s="262"/>
      <c r="E1113" s="259"/>
    </row>
    <row r="1114" spans="1:5" s="252" customFormat="1" ht="15" customHeight="1">
      <c r="A1114" s="281" t="s">
        <v>972</v>
      </c>
      <c r="B1114" s="265"/>
      <c r="C1114" s="261"/>
      <c r="D1114" s="262"/>
      <c r="E1114" s="259"/>
    </row>
    <row r="1115" spans="1:5" s="252" customFormat="1" ht="15" customHeight="1">
      <c r="A1115" s="281" t="s">
        <v>973</v>
      </c>
      <c r="B1115" s="265"/>
      <c r="C1115" s="261"/>
      <c r="D1115" s="262"/>
      <c r="E1115" s="259"/>
    </row>
    <row r="1116" spans="1:5" s="252" customFormat="1" ht="15" customHeight="1">
      <c r="A1116" s="281" t="s">
        <v>136</v>
      </c>
      <c r="B1116" s="265">
        <v>664</v>
      </c>
      <c r="C1116" s="261">
        <v>730</v>
      </c>
      <c r="D1116" s="262">
        <f aca="true" t="shared" si="94" ref="D1116:D1119">C1116/B1116</f>
        <v>1.0993975903614457</v>
      </c>
      <c r="E1116" s="259"/>
    </row>
    <row r="1117" spans="1:5" s="252" customFormat="1" ht="15" customHeight="1">
      <c r="A1117" s="281" t="s">
        <v>974</v>
      </c>
      <c r="B1117" s="265">
        <v>268</v>
      </c>
      <c r="C1117" s="261">
        <v>270</v>
      </c>
      <c r="D1117" s="262">
        <f t="shared" si="94"/>
        <v>1.007462686567164</v>
      </c>
      <c r="E1117" s="259"/>
    </row>
    <row r="1118" spans="1:5" s="252" customFormat="1" ht="15" customHeight="1">
      <c r="A1118" s="281" t="s">
        <v>975</v>
      </c>
      <c r="B1118" s="260">
        <v>173</v>
      </c>
      <c r="C1118" s="261">
        <v>149</v>
      </c>
      <c r="D1118" s="262">
        <f t="shared" si="94"/>
        <v>0.861271676300578</v>
      </c>
      <c r="E1118" s="259"/>
    </row>
    <row r="1119" spans="1:5" s="252" customFormat="1" ht="15" customHeight="1">
      <c r="A1119" s="281" t="s">
        <v>127</v>
      </c>
      <c r="B1119" s="265">
        <v>38</v>
      </c>
      <c r="C1119" s="261">
        <v>38</v>
      </c>
      <c r="D1119" s="262">
        <f t="shared" si="94"/>
        <v>1</v>
      </c>
      <c r="E1119" s="259"/>
    </row>
    <row r="1120" spans="1:5" s="252" customFormat="1" ht="15" customHeight="1">
      <c r="A1120" s="281" t="s">
        <v>128</v>
      </c>
      <c r="B1120" s="265"/>
      <c r="C1120" s="261"/>
      <c r="D1120" s="262"/>
      <c r="E1120" s="259"/>
    </row>
    <row r="1121" spans="1:5" s="252" customFormat="1" ht="15" customHeight="1">
      <c r="A1121" s="281" t="s">
        <v>129</v>
      </c>
      <c r="B1121" s="265"/>
      <c r="C1121" s="261"/>
      <c r="D1121" s="262"/>
      <c r="E1121" s="259"/>
    </row>
    <row r="1122" spans="1:5" s="252" customFormat="1" ht="15" customHeight="1">
      <c r="A1122" s="281" t="s">
        <v>976</v>
      </c>
      <c r="B1122" s="265"/>
      <c r="C1122" s="261"/>
      <c r="D1122" s="262"/>
      <c r="E1122" s="259"/>
    </row>
    <row r="1123" spans="1:5" s="252" customFormat="1" ht="15" customHeight="1">
      <c r="A1123" s="281" t="s">
        <v>977</v>
      </c>
      <c r="B1123" s="265"/>
      <c r="C1123" s="261"/>
      <c r="D1123" s="262"/>
      <c r="E1123" s="259"/>
    </row>
    <row r="1124" spans="1:5" s="252" customFormat="1" ht="15" customHeight="1">
      <c r="A1124" s="281" t="s">
        <v>978</v>
      </c>
      <c r="B1124" s="265"/>
      <c r="C1124" s="261"/>
      <c r="D1124" s="262"/>
      <c r="E1124" s="259"/>
    </row>
    <row r="1125" spans="1:5" s="252" customFormat="1" ht="15" customHeight="1">
      <c r="A1125" s="281" t="s">
        <v>979</v>
      </c>
      <c r="B1125" s="265"/>
      <c r="C1125" s="261"/>
      <c r="D1125" s="262"/>
      <c r="E1125" s="259"/>
    </row>
    <row r="1126" spans="1:5" s="252" customFormat="1" ht="15" customHeight="1">
      <c r="A1126" s="281" t="s">
        <v>980</v>
      </c>
      <c r="B1126" s="265"/>
      <c r="C1126" s="261"/>
      <c r="D1126" s="262"/>
      <c r="E1126" s="259"/>
    </row>
    <row r="1127" spans="1:5" s="252" customFormat="1" ht="15" customHeight="1">
      <c r="A1127" s="281" t="s">
        <v>981</v>
      </c>
      <c r="B1127" s="265">
        <v>135</v>
      </c>
      <c r="C1127" s="261">
        <v>111</v>
      </c>
      <c r="D1127" s="262">
        <f>C1127/B1127</f>
        <v>0.8222222222222222</v>
      </c>
      <c r="E1127" s="259"/>
    </row>
    <row r="1128" spans="1:5" s="252" customFormat="1" ht="15" customHeight="1">
      <c r="A1128" s="281" t="s">
        <v>982</v>
      </c>
      <c r="B1128" s="265"/>
      <c r="C1128" s="261"/>
      <c r="D1128" s="262"/>
      <c r="E1128" s="259"/>
    </row>
    <row r="1129" spans="1:5" s="252" customFormat="1" ht="15" customHeight="1">
      <c r="A1129" s="281" t="s">
        <v>983</v>
      </c>
      <c r="B1129" s="265"/>
      <c r="C1129" s="261"/>
      <c r="D1129" s="262"/>
      <c r="E1129" s="259"/>
    </row>
    <row r="1130" spans="1:5" s="252" customFormat="1" ht="15" customHeight="1">
      <c r="A1130" s="281" t="s">
        <v>984</v>
      </c>
      <c r="B1130" s="265"/>
      <c r="C1130" s="261"/>
      <c r="D1130" s="262"/>
      <c r="E1130" s="259"/>
    </row>
    <row r="1131" spans="1:5" s="252" customFormat="1" ht="15" customHeight="1">
      <c r="A1131" s="281" t="s">
        <v>985</v>
      </c>
      <c r="B1131" s="265"/>
      <c r="C1131" s="261"/>
      <c r="D1131" s="262"/>
      <c r="E1131" s="259"/>
    </row>
    <row r="1132" spans="1:5" s="252" customFormat="1" ht="15" customHeight="1">
      <c r="A1132" s="281" t="s">
        <v>986</v>
      </c>
      <c r="B1132" s="265"/>
      <c r="C1132" s="261"/>
      <c r="D1132" s="262"/>
      <c r="E1132" s="259"/>
    </row>
    <row r="1133" spans="1:5" s="252" customFormat="1" ht="15" customHeight="1">
      <c r="A1133" s="281" t="s">
        <v>987</v>
      </c>
      <c r="B1133" s="265"/>
      <c r="C1133" s="261"/>
      <c r="D1133" s="262"/>
      <c r="E1133" s="259"/>
    </row>
    <row r="1134" spans="1:5" s="252" customFormat="1" ht="15" customHeight="1">
      <c r="A1134" s="281" t="s">
        <v>988</v>
      </c>
      <c r="B1134" s="260">
        <v>13265</v>
      </c>
      <c r="C1134" s="261">
        <v>14447</v>
      </c>
      <c r="D1134" s="262">
        <f aca="true" t="shared" si="95" ref="D1134:D1138">C1134/B1134</f>
        <v>1.0891066716924236</v>
      </c>
      <c r="E1134" s="259"/>
    </row>
    <row r="1135" spans="1:5" s="252" customFormat="1" ht="15" customHeight="1">
      <c r="A1135" s="281" t="s">
        <v>989</v>
      </c>
      <c r="B1135" s="260">
        <v>5755</v>
      </c>
      <c r="C1135" s="261">
        <v>5780</v>
      </c>
      <c r="D1135" s="262">
        <f t="shared" si="95"/>
        <v>1.0043440486533448</v>
      </c>
      <c r="E1135" s="259"/>
    </row>
    <row r="1136" spans="1:5" s="252" customFormat="1" ht="15" customHeight="1">
      <c r="A1136" s="281" t="s">
        <v>990</v>
      </c>
      <c r="B1136" s="265"/>
      <c r="C1136" s="261"/>
      <c r="D1136" s="262"/>
      <c r="E1136" s="259"/>
    </row>
    <row r="1137" spans="1:5" s="252" customFormat="1" ht="15" customHeight="1">
      <c r="A1137" s="281" t="s">
        <v>991</v>
      </c>
      <c r="B1137" s="265"/>
      <c r="C1137" s="261"/>
      <c r="D1137" s="262"/>
      <c r="E1137" s="259"/>
    </row>
    <row r="1138" spans="1:5" s="252" customFormat="1" ht="15" customHeight="1">
      <c r="A1138" s="281" t="s">
        <v>992</v>
      </c>
      <c r="B1138" s="265">
        <v>505</v>
      </c>
      <c r="C1138" s="261">
        <v>500</v>
      </c>
      <c r="D1138" s="262">
        <f t="shared" si="95"/>
        <v>0.9900990099009901</v>
      </c>
      <c r="E1138" s="259"/>
    </row>
    <row r="1139" spans="1:5" s="252" customFormat="1" ht="15" customHeight="1">
      <c r="A1139" s="281" t="s">
        <v>993</v>
      </c>
      <c r="B1139" s="265"/>
      <c r="C1139" s="261"/>
      <c r="D1139" s="262"/>
      <c r="E1139" s="259"/>
    </row>
    <row r="1140" spans="1:5" s="252" customFormat="1" ht="15" customHeight="1">
      <c r="A1140" s="281" t="s">
        <v>994</v>
      </c>
      <c r="B1140" s="265">
        <v>534</v>
      </c>
      <c r="C1140" s="261">
        <v>530</v>
      </c>
      <c r="D1140" s="262">
        <f aca="true" t="shared" si="96" ref="D1140:D1143">C1140/B1140</f>
        <v>0.9925093632958801</v>
      </c>
      <c r="E1140" s="259"/>
    </row>
    <row r="1141" spans="1:5" s="252" customFormat="1" ht="15" customHeight="1">
      <c r="A1141" s="281" t="s">
        <v>995</v>
      </c>
      <c r="B1141" s="265">
        <v>522</v>
      </c>
      <c r="C1141" s="261">
        <v>520</v>
      </c>
      <c r="D1141" s="262">
        <f t="shared" si="96"/>
        <v>0.9961685823754789</v>
      </c>
      <c r="E1141" s="259"/>
    </row>
    <row r="1142" spans="1:5" s="252" customFormat="1" ht="15" customHeight="1">
      <c r="A1142" s="281" t="s">
        <v>996</v>
      </c>
      <c r="B1142" s="265">
        <v>32</v>
      </c>
      <c r="C1142" s="261">
        <v>30</v>
      </c>
      <c r="D1142" s="262">
        <f t="shared" si="96"/>
        <v>0.9375</v>
      </c>
      <c r="E1142" s="259"/>
    </row>
    <row r="1143" spans="1:5" s="252" customFormat="1" ht="15" customHeight="1">
      <c r="A1143" s="281" t="s">
        <v>997</v>
      </c>
      <c r="B1143" s="265">
        <v>2369</v>
      </c>
      <c r="C1143" s="261">
        <v>2400</v>
      </c>
      <c r="D1143" s="262">
        <f t="shared" si="96"/>
        <v>1.0130856901646264</v>
      </c>
      <c r="E1143" s="259"/>
    </row>
    <row r="1144" spans="1:5" s="252" customFormat="1" ht="15" customHeight="1">
      <c r="A1144" s="281" t="s">
        <v>998</v>
      </c>
      <c r="B1144" s="265"/>
      <c r="C1144" s="261"/>
      <c r="D1144" s="262"/>
      <c r="E1144" s="259"/>
    </row>
    <row r="1145" spans="1:5" s="252" customFormat="1" ht="15" customHeight="1">
      <c r="A1145" s="281" t="s">
        <v>999</v>
      </c>
      <c r="B1145" s="265">
        <v>1793</v>
      </c>
      <c r="C1145" s="261">
        <v>1800</v>
      </c>
      <c r="D1145" s="262">
        <f aca="true" t="shared" si="97" ref="D1145:D1147">C1145/B1145</f>
        <v>1.003904071388734</v>
      </c>
      <c r="E1145" s="259"/>
    </row>
    <row r="1146" spans="1:5" s="252" customFormat="1" ht="15" customHeight="1">
      <c r="A1146" s="281" t="s">
        <v>1000</v>
      </c>
      <c r="B1146" s="260">
        <v>7510</v>
      </c>
      <c r="C1146" s="261">
        <v>8667</v>
      </c>
      <c r="D1146" s="262">
        <f t="shared" si="97"/>
        <v>1.1540612516644475</v>
      </c>
      <c r="E1146" s="259"/>
    </row>
    <row r="1147" spans="1:5" s="252" customFormat="1" ht="15" customHeight="1">
      <c r="A1147" s="281" t="s">
        <v>1001</v>
      </c>
      <c r="B1147" s="265">
        <v>7510</v>
      </c>
      <c r="C1147" s="261">
        <v>8667</v>
      </c>
      <c r="D1147" s="262">
        <f t="shared" si="97"/>
        <v>1.1540612516644475</v>
      </c>
      <c r="E1147" s="259"/>
    </row>
    <row r="1148" spans="1:5" s="252" customFormat="1" ht="15" customHeight="1">
      <c r="A1148" s="281" t="s">
        <v>1002</v>
      </c>
      <c r="B1148" s="265"/>
      <c r="C1148" s="261"/>
      <c r="D1148" s="262"/>
      <c r="E1148" s="259"/>
    </row>
    <row r="1149" spans="1:5" s="252" customFormat="1" ht="15" customHeight="1">
      <c r="A1149" s="281" t="s">
        <v>1003</v>
      </c>
      <c r="B1149" s="265"/>
      <c r="C1149" s="261"/>
      <c r="D1149" s="262"/>
      <c r="E1149" s="259"/>
    </row>
    <row r="1150" spans="1:5" s="252" customFormat="1" ht="15" customHeight="1">
      <c r="A1150" s="281" t="s">
        <v>1004</v>
      </c>
      <c r="B1150" s="260"/>
      <c r="C1150" s="261">
        <v>0</v>
      </c>
      <c r="D1150" s="262"/>
      <c r="E1150" s="259"/>
    </row>
    <row r="1151" spans="1:5" s="252" customFormat="1" ht="15" customHeight="1">
      <c r="A1151" s="281" t="s">
        <v>1005</v>
      </c>
      <c r="B1151" s="265"/>
      <c r="C1151" s="261"/>
      <c r="D1151" s="262"/>
      <c r="E1151" s="259"/>
    </row>
    <row r="1152" spans="1:5" s="252" customFormat="1" ht="15" customHeight="1">
      <c r="A1152" s="281" t="s">
        <v>1006</v>
      </c>
      <c r="B1152" s="265"/>
      <c r="C1152" s="261"/>
      <c r="D1152" s="262"/>
      <c r="E1152" s="259"/>
    </row>
    <row r="1153" spans="1:5" s="252" customFormat="1" ht="15" customHeight="1">
      <c r="A1153" s="281" t="s">
        <v>1007</v>
      </c>
      <c r="B1153" s="265"/>
      <c r="C1153" s="261"/>
      <c r="D1153" s="262"/>
      <c r="E1153" s="259"/>
    </row>
    <row r="1154" spans="1:5" s="252" customFormat="1" ht="15" customHeight="1">
      <c r="A1154" s="281" t="s">
        <v>1008</v>
      </c>
      <c r="B1154" s="260">
        <v>1435</v>
      </c>
      <c r="C1154" s="261">
        <v>1460</v>
      </c>
      <c r="D1154" s="262">
        <f>C1154/B1154</f>
        <v>1.0174216027874565</v>
      </c>
      <c r="E1154" s="259"/>
    </row>
    <row r="1155" spans="1:5" s="252" customFormat="1" ht="15" customHeight="1">
      <c r="A1155" s="281" t="s">
        <v>1009</v>
      </c>
      <c r="B1155" s="260">
        <v>1400</v>
      </c>
      <c r="C1155" s="261">
        <v>1420</v>
      </c>
      <c r="D1155" s="262">
        <f>C1155/B1155</f>
        <v>1.0142857142857142</v>
      </c>
      <c r="E1155" s="259"/>
    </row>
    <row r="1156" spans="1:5" s="252" customFormat="1" ht="15" customHeight="1">
      <c r="A1156" s="281" t="s">
        <v>127</v>
      </c>
      <c r="B1156" s="265"/>
      <c r="C1156" s="261"/>
      <c r="D1156" s="262"/>
      <c r="E1156" s="259"/>
    </row>
    <row r="1157" spans="1:5" s="252" customFormat="1" ht="15" customHeight="1">
      <c r="A1157" s="281" t="s">
        <v>128</v>
      </c>
      <c r="B1157" s="265"/>
      <c r="C1157" s="261"/>
      <c r="D1157" s="262"/>
      <c r="E1157" s="259"/>
    </row>
    <row r="1158" spans="1:5" s="252" customFormat="1" ht="15" customHeight="1">
      <c r="A1158" s="281" t="s">
        <v>129</v>
      </c>
      <c r="B1158" s="265"/>
      <c r="C1158" s="261"/>
      <c r="D1158" s="262"/>
      <c r="E1158" s="259"/>
    </row>
    <row r="1159" spans="1:5" s="252" customFormat="1" ht="15" customHeight="1">
      <c r="A1159" s="281" t="s">
        <v>1010</v>
      </c>
      <c r="B1159" s="265"/>
      <c r="C1159" s="261"/>
      <c r="D1159" s="262"/>
      <c r="E1159" s="259"/>
    </row>
    <row r="1160" spans="1:5" s="252" customFormat="1" ht="15" customHeight="1">
      <c r="A1160" s="281" t="s">
        <v>1011</v>
      </c>
      <c r="B1160" s="265"/>
      <c r="C1160" s="261"/>
      <c r="D1160" s="262"/>
      <c r="E1160" s="259"/>
    </row>
    <row r="1161" spans="1:5" s="252" customFormat="1" ht="15" customHeight="1">
      <c r="A1161" s="281" t="s">
        <v>1012</v>
      </c>
      <c r="B1161" s="265"/>
      <c r="C1161" s="261"/>
      <c r="D1161" s="262"/>
      <c r="E1161" s="259"/>
    </row>
    <row r="1162" spans="1:5" s="252" customFormat="1" ht="15" customHeight="1">
      <c r="A1162" s="281" t="s">
        <v>1013</v>
      </c>
      <c r="B1162" s="265"/>
      <c r="C1162" s="261"/>
      <c r="D1162" s="262"/>
      <c r="E1162" s="259"/>
    </row>
    <row r="1163" spans="1:5" s="252" customFormat="1" ht="15" customHeight="1">
      <c r="A1163" s="281" t="s">
        <v>1014</v>
      </c>
      <c r="B1163" s="265"/>
      <c r="C1163" s="261"/>
      <c r="D1163" s="262"/>
      <c r="E1163" s="259"/>
    </row>
    <row r="1164" spans="1:5" s="252" customFormat="1" ht="15" customHeight="1">
      <c r="A1164" s="281" t="s">
        <v>1015</v>
      </c>
      <c r="B1164" s="265"/>
      <c r="C1164" s="261"/>
      <c r="D1164" s="262"/>
      <c r="E1164" s="259"/>
    </row>
    <row r="1165" spans="1:5" s="252" customFormat="1" ht="15" customHeight="1">
      <c r="A1165" s="281" t="s">
        <v>1016</v>
      </c>
      <c r="B1165" s="265"/>
      <c r="C1165" s="261"/>
      <c r="D1165" s="262"/>
      <c r="E1165" s="259"/>
    </row>
    <row r="1166" spans="1:5" s="252" customFormat="1" ht="15" customHeight="1">
      <c r="A1166" s="281" t="s">
        <v>1017</v>
      </c>
      <c r="B1166" s="265">
        <v>685</v>
      </c>
      <c r="C1166" s="261">
        <v>700</v>
      </c>
      <c r="D1166" s="262">
        <f>C1166/B1166</f>
        <v>1.0218978102189782</v>
      </c>
      <c r="E1166" s="259"/>
    </row>
    <row r="1167" spans="1:5" s="252" customFormat="1" ht="15" customHeight="1">
      <c r="A1167" s="281" t="s">
        <v>1018</v>
      </c>
      <c r="B1167" s="265"/>
      <c r="C1167" s="261"/>
      <c r="D1167" s="262"/>
      <c r="E1167" s="259"/>
    </row>
    <row r="1168" spans="1:5" s="252" customFormat="1" ht="15" customHeight="1">
      <c r="A1168" s="281" t="s">
        <v>1019</v>
      </c>
      <c r="B1168" s="265"/>
      <c r="C1168" s="261"/>
      <c r="D1168" s="262"/>
      <c r="E1168" s="259"/>
    </row>
    <row r="1169" spans="1:5" s="252" customFormat="1" ht="15" customHeight="1">
      <c r="A1169" s="281" t="s">
        <v>1020</v>
      </c>
      <c r="B1169" s="265"/>
      <c r="C1169" s="261"/>
      <c r="D1169" s="262"/>
      <c r="E1169" s="259"/>
    </row>
    <row r="1170" spans="1:5" s="252" customFormat="1" ht="15" customHeight="1">
      <c r="A1170" s="281" t="s">
        <v>1021</v>
      </c>
      <c r="B1170" s="265"/>
      <c r="C1170" s="261"/>
      <c r="D1170" s="262"/>
      <c r="E1170" s="259"/>
    </row>
    <row r="1171" spans="1:5" s="252" customFormat="1" ht="15" customHeight="1">
      <c r="A1171" s="281" t="s">
        <v>136</v>
      </c>
      <c r="B1171" s="265"/>
      <c r="C1171" s="261"/>
      <c r="D1171" s="262"/>
      <c r="E1171" s="259"/>
    </row>
    <row r="1172" spans="1:5" s="252" customFormat="1" ht="15" customHeight="1">
      <c r="A1172" s="281" t="s">
        <v>1022</v>
      </c>
      <c r="B1172" s="265">
        <v>715</v>
      </c>
      <c r="C1172" s="261">
        <v>720</v>
      </c>
      <c r="D1172" s="262">
        <f>C1172/B1172</f>
        <v>1.006993006993007</v>
      </c>
      <c r="E1172" s="259"/>
    </row>
    <row r="1173" spans="1:5" s="252" customFormat="1" ht="15" customHeight="1">
      <c r="A1173" s="281" t="s">
        <v>1023</v>
      </c>
      <c r="B1173" s="260"/>
      <c r="C1173" s="261">
        <v>0</v>
      </c>
      <c r="D1173" s="262"/>
      <c r="E1173" s="259"/>
    </row>
    <row r="1174" spans="1:5" s="252" customFormat="1" ht="15" customHeight="1">
      <c r="A1174" s="281" t="s">
        <v>1024</v>
      </c>
      <c r="B1174" s="265"/>
      <c r="C1174" s="261"/>
      <c r="D1174" s="262"/>
      <c r="E1174" s="259"/>
    </row>
    <row r="1175" spans="1:5" s="252" customFormat="1" ht="15" customHeight="1">
      <c r="A1175" s="281" t="s">
        <v>1025</v>
      </c>
      <c r="B1175" s="265"/>
      <c r="C1175" s="261"/>
      <c r="D1175" s="262"/>
      <c r="E1175" s="259"/>
    </row>
    <row r="1176" spans="1:5" s="252" customFormat="1" ht="15" customHeight="1">
      <c r="A1176" s="281" t="s">
        <v>1026</v>
      </c>
      <c r="B1176" s="265"/>
      <c r="C1176" s="261"/>
      <c r="D1176" s="262"/>
      <c r="E1176" s="259"/>
    </row>
    <row r="1177" spans="1:5" s="252" customFormat="1" ht="15" customHeight="1">
      <c r="A1177" s="281" t="s">
        <v>1027</v>
      </c>
      <c r="B1177" s="265"/>
      <c r="C1177" s="261"/>
      <c r="D1177" s="262"/>
      <c r="E1177" s="259"/>
    </row>
    <row r="1178" spans="1:5" s="252" customFormat="1" ht="15" customHeight="1">
      <c r="A1178" s="281" t="s">
        <v>1028</v>
      </c>
      <c r="B1178" s="265"/>
      <c r="C1178" s="261"/>
      <c r="D1178" s="262"/>
      <c r="E1178" s="259"/>
    </row>
    <row r="1179" spans="1:5" s="252" customFormat="1" ht="15" customHeight="1">
      <c r="A1179" s="281" t="s">
        <v>1029</v>
      </c>
      <c r="B1179" s="260"/>
      <c r="C1179" s="261">
        <v>0</v>
      </c>
      <c r="D1179" s="262"/>
      <c r="E1179" s="259"/>
    </row>
    <row r="1180" spans="1:5" s="252" customFormat="1" ht="15" customHeight="1">
      <c r="A1180" s="281" t="s">
        <v>1030</v>
      </c>
      <c r="B1180" s="265"/>
      <c r="C1180" s="261"/>
      <c r="D1180" s="262"/>
      <c r="E1180" s="259"/>
    </row>
    <row r="1181" spans="1:5" s="252" customFormat="1" ht="15" customHeight="1">
      <c r="A1181" s="281" t="s">
        <v>1031</v>
      </c>
      <c r="B1181" s="265"/>
      <c r="C1181" s="261"/>
      <c r="D1181" s="262"/>
      <c r="E1181" s="259"/>
    </row>
    <row r="1182" spans="1:5" s="252" customFormat="1" ht="15" customHeight="1">
      <c r="A1182" s="281" t="s">
        <v>1032</v>
      </c>
      <c r="B1182" s="265"/>
      <c r="C1182" s="261"/>
      <c r="D1182" s="262"/>
      <c r="E1182" s="259"/>
    </row>
    <row r="1183" spans="1:5" s="252" customFormat="1" ht="15" customHeight="1">
      <c r="A1183" s="281" t="s">
        <v>1033</v>
      </c>
      <c r="B1183" s="265"/>
      <c r="C1183" s="261"/>
      <c r="D1183" s="262"/>
      <c r="E1183" s="259"/>
    </row>
    <row r="1184" spans="1:5" s="252" customFormat="1" ht="15" customHeight="1">
      <c r="A1184" s="281" t="s">
        <v>1034</v>
      </c>
      <c r="B1184" s="265"/>
      <c r="C1184" s="261"/>
      <c r="D1184" s="262"/>
      <c r="E1184" s="259"/>
    </row>
    <row r="1185" spans="1:5" s="252" customFormat="1" ht="15" customHeight="1">
      <c r="A1185" s="281" t="s">
        <v>1035</v>
      </c>
      <c r="B1185" s="260">
        <v>35</v>
      </c>
      <c r="C1185" s="261">
        <v>40</v>
      </c>
      <c r="D1185" s="262">
        <f>C1185/B1185</f>
        <v>1.1428571428571428</v>
      </c>
      <c r="E1185" s="259"/>
    </row>
    <row r="1186" spans="1:5" s="252" customFormat="1" ht="15" customHeight="1">
      <c r="A1186" s="281" t="s">
        <v>1036</v>
      </c>
      <c r="B1186" s="265"/>
      <c r="C1186" s="261"/>
      <c r="D1186" s="262"/>
      <c r="E1186" s="259"/>
    </row>
    <row r="1187" spans="1:5" s="252" customFormat="1" ht="15" customHeight="1">
      <c r="A1187" s="281" t="s">
        <v>1037</v>
      </c>
      <c r="B1187" s="265"/>
      <c r="C1187" s="261"/>
      <c r="D1187" s="262"/>
      <c r="E1187" s="259"/>
    </row>
    <row r="1188" spans="1:5" s="252" customFormat="1" ht="15" customHeight="1">
      <c r="A1188" s="281" t="s">
        <v>1038</v>
      </c>
      <c r="B1188" s="265">
        <v>15</v>
      </c>
      <c r="C1188" s="261">
        <v>20</v>
      </c>
      <c r="D1188" s="262">
        <f>C1188/B1188</f>
        <v>1.3333333333333333</v>
      </c>
      <c r="E1188" s="259"/>
    </row>
    <row r="1189" spans="1:5" s="252" customFormat="1" ht="15" customHeight="1">
      <c r="A1189" s="281" t="s">
        <v>1039</v>
      </c>
      <c r="B1189" s="265"/>
      <c r="C1189" s="261"/>
      <c r="D1189" s="262"/>
      <c r="E1189" s="259"/>
    </row>
    <row r="1190" spans="1:5" s="252" customFormat="1" ht="15" customHeight="1">
      <c r="A1190" s="281" t="s">
        <v>1040</v>
      </c>
      <c r="B1190" s="265"/>
      <c r="C1190" s="261"/>
      <c r="D1190" s="262"/>
      <c r="E1190" s="259"/>
    </row>
    <row r="1191" spans="1:5" s="252" customFormat="1" ht="15" customHeight="1">
      <c r="A1191" s="281" t="s">
        <v>1041</v>
      </c>
      <c r="B1191" s="265"/>
      <c r="C1191" s="261"/>
      <c r="D1191" s="262"/>
      <c r="E1191" s="259"/>
    </row>
    <row r="1192" spans="1:5" s="252" customFormat="1" ht="15" customHeight="1">
      <c r="A1192" s="281" t="s">
        <v>1042</v>
      </c>
      <c r="B1192" s="265"/>
      <c r="C1192" s="261"/>
      <c r="D1192" s="262"/>
      <c r="E1192" s="259"/>
    </row>
    <row r="1193" spans="1:5" s="252" customFormat="1" ht="15" customHeight="1">
      <c r="A1193" s="281" t="s">
        <v>1043</v>
      </c>
      <c r="B1193" s="265"/>
      <c r="C1193" s="261"/>
      <c r="D1193" s="262"/>
      <c r="E1193" s="259"/>
    </row>
    <row r="1194" spans="1:5" s="252" customFormat="1" ht="15" customHeight="1">
      <c r="A1194" s="281" t="s">
        <v>1044</v>
      </c>
      <c r="B1194" s="265"/>
      <c r="C1194" s="261"/>
      <c r="D1194" s="262"/>
      <c r="E1194" s="259"/>
    </row>
    <row r="1195" spans="1:5" s="252" customFormat="1" ht="15" customHeight="1">
      <c r="A1195" s="281" t="s">
        <v>1045</v>
      </c>
      <c r="B1195" s="265"/>
      <c r="C1195" s="261"/>
      <c r="D1195" s="262"/>
      <c r="E1195" s="259"/>
    </row>
    <row r="1196" spans="1:5" s="252" customFormat="1" ht="15" customHeight="1">
      <c r="A1196" s="281" t="s">
        <v>1046</v>
      </c>
      <c r="B1196" s="265">
        <v>20</v>
      </c>
      <c r="C1196" s="261">
        <v>20</v>
      </c>
      <c r="D1196" s="262">
        <f aca="true" t="shared" si="98" ref="D1196:D1201">C1196/B1196</f>
        <v>1</v>
      </c>
      <c r="E1196" s="259"/>
    </row>
    <row r="1197" spans="1:5" s="252" customFormat="1" ht="15" customHeight="1">
      <c r="A1197" s="281" t="s">
        <v>1047</v>
      </c>
      <c r="B1197" s="265"/>
      <c r="C1197" s="261"/>
      <c r="D1197" s="262"/>
      <c r="E1197" s="259"/>
    </row>
    <row r="1198" spans="1:5" s="252" customFormat="1" ht="15" customHeight="1">
      <c r="A1198" s="281" t="s">
        <v>1048</v>
      </c>
      <c r="B1198" s="260">
        <v>3323</v>
      </c>
      <c r="C1198" s="261">
        <v>3398</v>
      </c>
      <c r="D1198" s="262">
        <f t="shared" si="98"/>
        <v>1.0225699668973818</v>
      </c>
      <c r="E1198" s="259"/>
    </row>
    <row r="1199" spans="1:5" s="252" customFormat="1" ht="15" customHeight="1">
      <c r="A1199" s="281" t="s">
        <v>1049</v>
      </c>
      <c r="B1199" s="260">
        <v>1475</v>
      </c>
      <c r="C1199" s="261">
        <v>1558</v>
      </c>
      <c r="D1199" s="262">
        <f t="shared" si="98"/>
        <v>1.056271186440678</v>
      </c>
      <c r="E1199" s="259"/>
    </row>
    <row r="1200" spans="1:5" s="252" customFormat="1" ht="15" customHeight="1">
      <c r="A1200" s="281" t="s">
        <v>127</v>
      </c>
      <c r="B1200" s="265">
        <v>654</v>
      </c>
      <c r="C1200" s="261">
        <v>768</v>
      </c>
      <c r="D1200" s="262">
        <f t="shared" si="98"/>
        <v>1.1743119266055047</v>
      </c>
      <c r="E1200" s="259"/>
    </row>
    <row r="1201" spans="1:5" s="252" customFormat="1" ht="15" customHeight="1">
      <c r="A1201" s="281" t="s">
        <v>128</v>
      </c>
      <c r="B1201" s="265">
        <v>686</v>
      </c>
      <c r="C1201" s="261">
        <v>650</v>
      </c>
      <c r="D1201" s="262">
        <f t="shared" si="98"/>
        <v>0.9475218658892128</v>
      </c>
      <c r="E1201" s="259"/>
    </row>
    <row r="1202" spans="1:5" s="252" customFormat="1" ht="15" customHeight="1">
      <c r="A1202" s="281" t="s">
        <v>129</v>
      </c>
      <c r="B1202" s="265"/>
      <c r="C1202" s="261"/>
      <c r="D1202" s="262"/>
      <c r="E1202" s="259"/>
    </row>
    <row r="1203" spans="1:5" s="252" customFormat="1" ht="15" customHeight="1">
      <c r="A1203" s="281" t="s">
        <v>1050</v>
      </c>
      <c r="B1203" s="265"/>
      <c r="C1203" s="261"/>
      <c r="D1203" s="262"/>
      <c r="E1203" s="259"/>
    </row>
    <row r="1204" spans="1:5" s="252" customFormat="1" ht="15" customHeight="1">
      <c r="A1204" s="281" t="s">
        <v>1051</v>
      </c>
      <c r="B1204" s="265"/>
      <c r="C1204" s="261"/>
      <c r="D1204" s="262"/>
      <c r="E1204" s="259"/>
    </row>
    <row r="1205" spans="1:5" s="252" customFormat="1" ht="15" customHeight="1">
      <c r="A1205" s="281" t="s">
        <v>1052</v>
      </c>
      <c r="B1205" s="265"/>
      <c r="C1205" s="261"/>
      <c r="D1205" s="262"/>
      <c r="E1205" s="259"/>
    </row>
    <row r="1206" spans="1:5" s="252" customFormat="1" ht="15" customHeight="1">
      <c r="A1206" s="281" t="s">
        <v>1053</v>
      </c>
      <c r="B1206" s="265"/>
      <c r="C1206" s="261"/>
      <c r="D1206" s="262"/>
      <c r="E1206" s="259"/>
    </row>
    <row r="1207" spans="1:5" s="252" customFormat="1" ht="15" customHeight="1">
      <c r="A1207" s="281" t="s">
        <v>1054</v>
      </c>
      <c r="B1207" s="265">
        <v>112</v>
      </c>
      <c r="C1207" s="261">
        <v>120</v>
      </c>
      <c r="D1207" s="262">
        <f aca="true" t="shared" si="99" ref="D1207:D1211">C1207/B1207</f>
        <v>1.0714285714285714</v>
      </c>
      <c r="E1207" s="259"/>
    </row>
    <row r="1208" spans="1:5" s="252" customFormat="1" ht="15" customHeight="1">
      <c r="A1208" s="281" t="s">
        <v>1055</v>
      </c>
      <c r="B1208" s="265">
        <v>1</v>
      </c>
      <c r="C1208" s="261"/>
      <c r="D1208" s="262">
        <f t="shared" si="99"/>
        <v>0</v>
      </c>
      <c r="E1208" s="259"/>
    </row>
    <row r="1209" spans="1:5" s="252" customFormat="1" ht="15" customHeight="1">
      <c r="A1209" s="281" t="s">
        <v>136</v>
      </c>
      <c r="B1209" s="265"/>
      <c r="C1209" s="261"/>
      <c r="D1209" s="262"/>
      <c r="E1209" s="259"/>
    </row>
    <row r="1210" spans="1:5" s="252" customFormat="1" ht="15" customHeight="1">
      <c r="A1210" s="281" t="s">
        <v>1056</v>
      </c>
      <c r="B1210" s="265">
        <v>22</v>
      </c>
      <c r="C1210" s="261">
        <v>20</v>
      </c>
      <c r="D1210" s="262">
        <f t="shared" si="99"/>
        <v>0.9090909090909091</v>
      </c>
      <c r="E1210" s="259"/>
    </row>
    <row r="1211" spans="1:5" s="252" customFormat="1" ht="15" customHeight="1">
      <c r="A1211" s="281" t="s">
        <v>1057</v>
      </c>
      <c r="B1211" s="260">
        <v>460</v>
      </c>
      <c r="C1211" s="261">
        <v>460</v>
      </c>
      <c r="D1211" s="262">
        <f t="shared" si="99"/>
        <v>1</v>
      </c>
      <c r="E1211" s="259"/>
    </row>
    <row r="1212" spans="1:5" s="252" customFormat="1" ht="15" customHeight="1">
      <c r="A1212" s="281" t="s">
        <v>127</v>
      </c>
      <c r="B1212" s="265"/>
      <c r="C1212" s="261"/>
      <c r="D1212" s="262"/>
      <c r="E1212" s="259"/>
    </row>
    <row r="1213" spans="1:5" s="252" customFormat="1" ht="15" customHeight="1">
      <c r="A1213" s="281" t="s">
        <v>128</v>
      </c>
      <c r="B1213" s="265"/>
      <c r="C1213" s="261"/>
      <c r="D1213" s="262"/>
      <c r="E1213" s="259"/>
    </row>
    <row r="1214" spans="1:5" s="252" customFormat="1" ht="15" customHeight="1">
      <c r="A1214" s="281" t="s">
        <v>129</v>
      </c>
      <c r="B1214" s="265"/>
      <c r="C1214" s="261"/>
      <c r="D1214" s="262"/>
      <c r="E1214" s="259"/>
    </row>
    <row r="1215" spans="1:5" s="252" customFormat="1" ht="15" customHeight="1">
      <c r="A1215" s="281" t="s">
        <v>1058</v>
      </c>
      <c r="B1215" s="265">
        <v>460</v>
      </c>
      <c r="C1215" s="261">
        <v>460</v>
      </c>
      <c r="D1215" s="262">
        <f>C1215/B1215</f>
        <v>1</v>
      </c>
      <c r="E1215" s="259"/>
    </row>
    <row r="1216" spans="1:5" s="252" customFormat="1" ht="15" customHeight="1">
      <c r="A1216" s="281" t="s">
        <v>1059</v>
      </c>
      <c r="B1216" s="265"/>
      <c r="C1216" s="261"/>
      <c r="D1216" s="262"/>
      <c r="E1216" s="259"/>
    </row>
    <row r="1217" spans="1:5" s="252" customFormat="1" ht="15" customHeight="1">
      <c r="A1217" s="281" t="s">
        <v>1060</v>
      </c>
      <c r="B1217" s="260"/>
      <c r="C1217" s="261"/>
      <c r="D1217" s="262"/>
      <c r="E1217" s="259"/>
    </row>
    <row r="1218" spans="1:5" s="252" customFormat="1" ht="15" customHeight="1">
      <c r="A1218" s="281" t="s">
        <v>127</v>
      </c>
      <c r="B1218" s="265"/>
      <c r="C1218" s="261"/>
      <c r="D1218" s="262"/>
      <c r="E1218" s="259"/>
    </row>
    <row r="1219" spans="1:5" s="252" customFormat="1" ht="15" customHeight="1">
      <c r="A1219" s="281" t="s">
        <v>128</v>
      </c>
      <c r="B1219" s="265"/>
      <c r="C1219" s="261"/>
      <c r="D1219" s="262"/>
      <c r="E1219" s="259"/>
    </row>
    <row r="1220" spans="1:5" s="252" customFormat="1" ht="15" customHeight="1">
      <c r="A1220" s="281" t="s">
        <v>129</v>
      </c>
      <c r="B1220" s="265"/>
      <c r="C1220" s="261"/>
      <c r="D1220" s="262"/>
      <c r="E1220" s="259"/>
    </row>
    <row r="1221" spans="1:5" s="252" customFormat="1" ht="15" customHeight="1">
      <c r="A1221" s="281" t="s">
        <v>1061</v>
      </c>
      <c r="B1221" s="265"/>
      <c r="C1221" s="261"/>
      <c r="D1221" s="262"/>
      <c r="E1221" s="259"/>
    </row>
    <row r="1222" spans="1:5" s="252" customFormat="1" ht="15" customHeight="1">
      <c r="A1222" s="281" t="s">
        <v>1062</v>
      </c>
      <c r="B1222" s="265"/>
      <c r="C1222" s="261"/>
      <c r="D1222" s="262"/>
      <c r="E1222" s="259"/>
    </row>
    <row r="1223" spans="1:5" s="252" customFormat="1" ht="15" customHeight="1">
      <c r="A1223" s="281" t="s">
        <v>1063</v>
      </c>
      <c r="B1223" s="260"/>
      <c r="C1223" s="261">
        <v>0</v>
      </c>
      <c r="D1223" s="262"/>
      <c r="E1223" s="259"/>
    </row>
    <row r="1224" spans="1:5" s="252" customFormat="1" ht="15" customHeight="1">
      <c r="A1224" s="281" t="s">
        <v>127</v>
      </c>
      <c r="B1224" s="265"/>
      <c r="C1224" s="261"/>
      <c r="D1224" s="262"/>
      <c r="E1224" s="259"/>
    </row>
    <row r="1225" spans="1:5" s="252" customFormat="1" ht="15" customHeight="1">
      <c r="A1225" s="281" t="s">
        <v>128</v>
      </c>
      <c r="B1225" s="265"/>
      <c r="C1225" s="261"/>
      <c r="D1225" s="262"/>
      <c r="E1225" s="259"/>
    </row>
    <row r="1226" spans="1:5" s="252" customFormat="1" ht="15" customHeight="1">
      <c r="A1226" s="281" t="s">
        <v>129</v>
      </c>
      <c r="B1226" s="265"/>
      <c r="C1226" s="261"/>
      <c r="D1226" s="262"/>
      <c r="E1226" s="259"/>
    </row>
    <row r="1227" spans="1:5" s="252" customFormat="1" ht="15" customHeight="1">
      <c r="A1227" s="281" t="s">
        <v>1064</v>
      </c>
      <c r="B1227" s="265"/>
      <c r="C1227" s="261"/>
      <c r="D1227" s="262"/>
      <c r="E1227" s="259"/>
    </row>
    <row r="1228" spans="1:5" s="252" customFormat="1" ht="15" customHeight="1">
      <c r="A1228" s="281" t="s">
        <v>1065</v>
      </c>
      <c r="B1228" s="265"/>
      <c r="C1228" s="261"/>
      <c r="D1228" s="262"/>
      <c r="E1228" s="259"/>
    </row>
    <row r="1229" spans="1:5" s="252" customFormat="1" ht="15" customHeight="1">
      <c r="A1229" s="281" t="s">
        <v>136</v>
      </c>
      <c r="B1229" s="265"/>
      <c r="C1229" s="261"/>
      <c r="D1229" s="262"/>
      <c r="E1229" s="259"/>
    </row>
    <row r="1230" spans="1:5" s="252" customFormat="1" ht="15" customHeight="1">
      <c r="A1230" s="281" t="s">
        <v>1066</v>
      </c>
      <c r="B1230" s="265"/>
      <c r="C1230" s="261"/>
      <c r="D1230" s="262"/>
      <c r="E1230" s="259"/>
    </row>
    <row r="1231" spans="1:5" s="252" customFormat="1" ht="15" customHeight="1">
      <c r="A1231" s="281" t="s">
        <v>1067</v>
      </c>
      <c r="B1231" s="260"/>
      <c r="C1231" s="261">
        <v>0</v>
      </c>
      <c r="D1231" s="262"/>
      <c r="E1231" s="259"/>
    </row>
    <row r="1232" spans="1:5" s="252" customFormat="1" ht="15" customHeight="1">
      <c r="A1232" s="281" t="s">
        <v>127</v>
      </c>
      <c r="B1232" s="265"/>
      <c r="C1232" s="261"/>
      <c r="D1232" s="262"/>
      <c r="E1232" s="259"/>
    </row>
    <row r="1233" spans="1:5" s="252" customFormat="1" ht="15" customHeight="1">
      <c r="A1233" s="281" t="s">
        <v>128</v>
      </c>
      <c r="B1233" s="265"/>
      <c r="C1233" s="261"/>
      <c r="D1233" s="262"/>
      <c r="E1233" s="259"/>
    </row>
    <row r="1234" spans="1:5" s="252" customFormat="1" ht="15" customHeight="1">
      <c r="A1234" s="281" t="s">
        <v>129</v>
      </c>
      <c r="B1234" s="265"/>
      <c r="C1234" s="261"/>
      <c r="D1234" s="262"/>
      <c r="E1234" s="259"/>
    </row>
    <row r="1235" spans="1:5" s="252" customFormat="1" ht="15" customHeight="1">
      <c r="A1235" s="281" t="s">
        <v>1068</v>
      </c>
      <c r="B1235" s="265"/>
      <c r="C1235" s="261"/>
      <c r="D1235" s="262"/>
      <c r="E1235" s="259"/>
    </row>
    <row r="1236" spans="1:5" s="252" customFormat="1" ht="15" customHeight="1">
      <c r="A1236" s="281" t="s">
        <v>1069</v>
      </c>
      <c r="B1236" s="265"/>
      <c r="C1236" s="261"/>
      <c r="D1236" s="262"/>
      <c r="E1236" s="259"/>
    </row>
    <row r="1237" spans="1:5" s="252" customFormat="1" ht="15" customHeight="1">
      <c r="A1237" s="281" t="s">
        <v>1070</v>
      </c>
      <c r="B1237" s="265"/>
      <c r="C1237" s="261"/>
      <c r="D1237" s="262"/>
      <c r="E1237" s="259"/>
    </row>
    <row r="1238" spans="1:5" s="252" customFormat="1" ht="15" customHeight="1">
      <c r="A1238" s="281" t="s">
        <v>1071</v>
      </c>
      <c r="B1238" s="265"/>
      <c r="C1238" s="261"/>
      <c r="D1238" s="262"/>
      <c r="E1238" s="259"/>
    </row>
    <row r="1239" spans="1:5" s="252" customFormat="1" ht="15" customHeight="1">
      <c r="A1239" s="281" t="s">
        <v>1072</v>
      </c>
      <c r="B1239" s="265"/>
      <c r="C1239" s="261"/>
      <c r="D1239" s="262"/>
      <c r="E1239" s="259"/>
    </row>
    <row r="1240" spans="1:5" s="252" customFormat="1" ht="15" customHeight="1">
      <c r="A1240" s="281" t="s">
        <v>1073</v>
      </c>
      <c r="B1240" s="265"/>
      <c r="C1240" s="261"/>
      <c r="D1240" s="262"/>
      <c r="E1240" s="259"/>
    </row>
    <row r="1241" spans="1:5" s="252" customFormat="1" ht="15" customHeight="1">
      <c r="A1241" s="281" t="s">
        <v>1074</v>
      </c>
      <c r="B1241" s="265"/>
      <c r="C1241" s="261"/>
      <c r="D1241" s="262"/>
      <c r="E1241" s="259"/>
    </row>
    <row r="1242" spans="1:5" s="252" customFormat="1" ht="15" customHeight="1">
      <c r="A1242" s="281" t="s">
        <v>1075</v>
      </c>
      <c r="B1242" s="265"/>
      <c r="C1242" s="261"/>
      <c r="D1242" s="262"/>
      <c r="E1242" s="259"/>
    </row>
    <row r="1243" spans="1:5" s="252" customFormat="1" ht="15" customHeight="1">
      <c r="A1243" s="281" t="s">
        <v>1076</v>
      </c>
      <c r="B1243" s="265"/>
      <c r="C1243" s="261"/>
      <c r="D1243" s="262"/>
      <c r="E1243" s="259"/>
    </row>
    <row r="1244" spans="1:5" s="252" customFormat="1" ht="15" customHeight="1">
      <c r="A1244" s="281" t="s">
        <v>1077</v>
      </c>
      <c r="B1244" s="260">
        <v>546</v>
      </c>
      <c r="C1244" s="261">
        <v>540</v>
      </c>
      <c r="D1244" s="262">
        <f aca="true" t="shared" si="100" ref="D1244:D1246">C1244/B1244</f>
        <v>0.989010989010989</v>
      </c>
      <c r="E1244" s="259"/>
    </row>
    <row r="1245" spans="1:5" s="252" customFormat="1" ht="15" customHeight="1">
      <c r="A1245" s="281" t="s">
        <v>1078</v>
      </c>
      <c r="B1245" s="265">
        <v>340</v>
      </c>
      <c r="C1245" s="261">
        <v>340</v>
      </c>
      <c r="D1245" s="262">
        <f t="shared" si="100"/>
        <v>1</v>
      </c>
      <c r="E1245" s="259"/>
    </row>
    <row r="1246" spans="1:5" s="252" customFormat="1" ht="15" customHeight="1">
      <c r="A1246" s="281" t="s">
        <v>1079</v>
      </c>
      <c r="B1246" s="265">
        <v>206</v>
      </c>
      <c r="C1246" s="261">
        <v>200</v>
      </c>
      <c r="D1246" s="262">
        <f t="shared" si="100"/>
        <v>0.970873786407767</v>
      </c>
      <c r="E1246" s="259"/>
    </row>
    <row r="1247" spans="1:5" s="252" customFormat="1" ht="15" customHeight="1">
      <c r="A1247" s="281" t="s">
        <v>1080</v>
      </c>
      <c r="B1247" s="265"/>
      <c r="C1247" s="261"/>
      <c r="D1247" s="262"/>
      <c r="E1247" s="259"/>
    </row>
    <row r="1248" spans="1:5" s="252" customFormat="1" ht="15" customHeight="1">
      <c r="A1248" s="281" t="s">
        <v>1081</v>
      </c>
      <c r="B1248" s="260">
        <v>804</v>
      </c>
      <c r="C1248" s="261">
        <v>800</v>
      </c>
      <c r="D1248" s="262">
        <f aca="true" t="shared" si="101" ref="D1248:D1256">C1248/B1248</f>
        <v>0.9950248756218906</v>
      </c>
      <c r="E1248" s="259"/>
    </row>
    <row r="1249" spans="1:5" s="252" customFormat="1" ht="15" customHeight="1">
      <c r="A1249" s="281" t="s">
        <v>1082</v>
      </c>
      <c r="B1249" s="265">
        <v>804</v>
      </c>
      <c r="C1249" s="261">
        <v>800</v>
      </c>
      <c r="D1249" s="262">
        <f t="shared" si="101"/>
        <v>0.9950248756218906</v>
      </c>
      <c r="E1249" s="259"/>
    </row>
    <row r="1250" spans="1:5" s="252" customFormat="1" ht="15" customHeight="1">
      <c r="A1250" s="281" t="s">
        <v>1083</v>
      </c>
      <c r="B1250" s="265"/>
      <c r="C1250" s="261"/>
      <c r="D1250" s="262"/>
      <c r="E1250" s="259"/>
    </row>
    <row r="1251" spans="1:5" s="252" customFormat="1" ht="15" customHeight="1">
      <c r="A1251" s="281" t="s">
        <v>1084</v>
      </c>
      <c r="B1251" s="265"/>
      <c r="C1251" s="261"/>
      <c r="D1251" s="262"/>
      <c r="E1251" s="259"/>
    </row>
    <row r="1252" spans="1:5" s="252" customFormat="1" ht="15" customHeight="1">
      <c r="A1252" s="281" t="s">
        <v>1085</v>
      </c>
      <c r="B1252" s="265">
        <v>38</v>
      </c>
      <c r="C1252" s="261">
        <v>40</v>
      </c>
      <c r="D1252" s="262">
        <f t="shared" si="101"/>
        <v>1.0526315789473684</v>
      </c>
      <c r="E1252" s="259"/>
    </row>
    <row r="1253" spans="1:5" s="252" customFormat="1" ht="15" customHeight="1">
      <c r="A1253" s="281" t="s">
        <v>1086</v>
      </c>
      <c r="B1253" s="260"/>
      <c r="C1253" s="261">
        <v>5000</v>
      </c>
      <c r="D1253" s="262" t="e">
        <f t="shared" si="101"/>
        <v>#DIV/0!</v>
      </c>
      <c r="E1253" s="259"/>
    </row>
    <row r="1254" spans="1:5" s="252" customFormat="1" ht="15" customHeight="1">
      <c r="A1254" s="281" t="s">
        <v>1087</v>
      </c>
      <c r="B1254" s="260">
        <v>5997</v>
      </c>
      <c r="C1254" s="261">
        <v>8000</v>
      </c>
      <c r="D1254" s="262">
        <f t="shared" si="101"/>
        <v>1.3340003335000834</v>
      </c>
      <c r="E1254" s="259"/>
    </row>
    <row r="1255" spans="1:5" s="252" customFormat="1" ht="15" customHeight="1">
      <c r="A1255" s="281" t="s">
        <v>1088</v>
      </c>
      <c r="B1255" s="260">
        <v>5997</v>
      </c>
      <c r="C1255" s="261">
        <v>8000</v>
      </c>
      <c r="D1255" s="262">
        <f t="shared" si="101"/>
        <v>1.3340003335000834</v>
      </c>
      <c r="E1255" s="259"/>
    </row>
    <row r="1256" spans="1:5" s="252" customFormat="1" ht="15" customHeight="1">
      <c r="A1256" s="281" t="s">
        <v>1089</v>
      </c>
      <c r="B1256" s="265">
        <v>5997</v>
      </c>
      <c r="C1256" s="261">
        <v>8000</v>
      </c>
      <c r="D1256" s="262">
        <f t="shared" si="101"/>
        <v>1.3340003335000834</v>
      </c>
      <c r="E1256" s="259"/>
    </row>
    <row r="1257" spans="1:5" s="252" customFormat="1" ht="15" customHeight="1">
      <c r="A1257" s="281" t="s">
        <v>1090</v>
      </c>
      <c r="B1257" s="265"/>
      <c r="C1257" s="261"/>
      <c r="D1257" s="262"/>
      <c r="E1257" s="259"/>
    </row>
    <row r="1258" spans="1:5" s="252" customFormat="1" ht="15" customHeight="1">
      <c r="A1258" s="281" t="s">
        <v>1091</v>
      </c>
      <c r="B1258" s="265"/>
      <c r="C1258" s="261"/>
      <c r="D1258" s="262"/>
      <c r="E1258" s="259"/>
    </row>
    <row r="1259" spans="1:5" s="252" customFormat="1" ht="15" customHeight="1">
      <c r="A1259" s="281" t="s">
        <v>1092</v>
      </c>
      <c r="B1259" s="265"/>
      <c r="C1259" s="261"/>
      <c r="D1259" s="262"/>
      <c r="E1259" s="259"/>
    </row>
    <row r="1260" spans="1:5" s="252" customFormat="1" ht="15" customHeight="1">
      <c r="A1260" s="259" t="s">
        <v>1093</v>
      </c>
      <c r="B1260" s="260"/>
      <c r="C1260" s="261">
        <v>0</v>
      </c>
      <c r="D1260" s="262"/>
      <c r="E1260" s="259"/>
    </row>
    <row r="1261" spans="1:5" s="252" customFormat="1" ht="15" customHeight="1">
      <c r="A1261" s="259" t="s">
        <v>1094</v>
      </c>
      <c r="B1261" s="280"/>
      <c r="C1261" s="278"/>
      <c r="D1261" s="262"/>
      <c r="E1261" s="277"/>
    </row>
    <row r="1262" spans="1:5" s="252" customFormat="1" ht="15" customHeight="1">
      <c r="A1262" s="259" t="s">
        <v>1095</v>
      </c>
      <c r="B1262" s="260">
        <v>605</v>
      </c>
      <c r="C1262" s="261">
        <v>600</v>
      </c>
      <c r="D1262" s="262">
        <f aca="true" t="shared" si="102" ref="D1262:D1267">C1262/B1262</f>
        <v>0.9917355371900827</v>
      </c>
      <c r="E1262" s="259"/>
    </row>
    <row r="1263" spans="1:5" s="252" customFormat="1" ht="15" customHeight="1">
      <c r="A1263" s="259" t="s">
        <v>1096</v>
      </c>
      <c r="B1263" s="265"/>
      <c r="C1263" s="261"/>
      <c r="D1263" s="262"/>
      <c r="E1263" s="259"/>
    </row>
    <row r="1264" spans="1:5" s="252" customFormat="1" ht="15" customHeight="1">
      <c r="A1264" s="259" t="s">
        <v>950</v>
      </c>
      <c r="B1264" s="265">
        <v>605</v>
      </c>
      <c r="C1264" s="261">
        <v>600</v>
      </c>
      <c r="D1264" s="262">
        <f t="shared" si="102"/>
        <v>0.9917355371900827</v>
      </c>
      <c r="E1264" s="259"/>
    </row>
    <row r="1265" spans="1:5" s="252" customFormat="1" ht="15" customHeight="1">
      <c r="A1265" s="259"/>
      <c r="B1265" s="260"/>
      <c r="C1265" s="260"/>
      <c r="D1265" s="262"/>
      <c r="E1265" s="259"/>
    </row>
    <row r="1266" spans="1:5" s="252" customFormat="1" ht="15" customHeight="1">
      <c r="A1266" s="259"/>
      <c r="B1266" s="260"/>
      <c r="C1266" s="260"/>
      <c r="D1266" s="262"/>
      <c r="E1266" s="259"/>
    </row>
    <row r="1267" spans="1:5" s="252" customFormat="1" ht="21.75" customHeight="1">
      <c r="A1267" s="282" t="s">
        <v>1097</v>
      </c>
      <c r="B1267" s="260">
        <f>B4+B233+B237+B249+B339+B390+B446+B503+B628+B698+B772+B791+B902+B966+B1030+B1050+B1080+B1090+B1134+B1154+B1198+B1253+B1254+B1260+B1262</f>
        <v>463975</v>
      </c>
      <c r="C1267" s="260">
        <f>C4+C233+C237+C249+C339+C390+C446+C503+C628+C698+C772+C791+C902+C966+C1030+C1050+C1080+C1090+C1134+C1154+C1198+C1253+C1254+C1260+C1262</f>
        <v>494993</v>
      </c>
      <c r="D1267" s="283">
        <f t="shared" si="102"/>
        <v>1.0668527399105556</v>
      </c>
      <c r="E1267" s="259"/>
    </row>
    <row r="1268" spans="1:6" s="252" customFormat="1" ht="15">
      <c r="A1268" s="255"/>
      <c r="B1268" s="255"/>
      <c r="C1268" s="284"/>
      <c r="F1268" s="285"/>
    </row>
  </sheetData>
  <sheetProtection/>
  <mergeCells count="1">
    <mergeCell ref="A1:E1"/>
  </mergeCells>
  <printOptions/>
  <pageMargins left="0.7" right="0.7" top="0.75" bottom="0.75" header="0.3" footer="0.3"/>
  <pageSetup fitToHeight="0" fitToWidth="1" horizontalDpi="600" verticalDpi="600" orientation="portrait" paperSize="9" scale="75"/>
</worksheet>
</file>

<file path=xl/worksheets/sheet7.xml><?xml version="1.0" encoding="utf-8"?>
<worksheet xmlns="http://schemas.openxmlformats.org/spreadsheetml/2006/main" xmlns:r="http://schemas.openxmlformats.org/officeDocument/2006/relationships">
  <sheetPr>
    <tabColor rgb="FFFFFF00"/>
  </sheetPr>
  <dimension ref="A1:E51"/>
  <sheetViews>
    <sheetView zoomScaleSheetLayoutView="100" workbookViewId="0" topLeftCell="A1">
      <selection activeCell="L24" sqref="L24"/>
    </sheetView>
  </sheetViews>
  <sheetFormatPr defaultColWidth="6.875" defaultRowHeight="14.25"/>
  <cols>
    <col min="1" max="1" width="11.625" style="107" customWidth="1"/>
    <col min="2" max="2" width="11.25390625" style="107" customWidth="1"/>
    <col min="3" max="3" width="33.875" style="107" customWidth="1"/>
    <col min="4" max="4" width="15.125" style="107" customWidth="1"/>
    <col min="5" max="5" width="15.75390625" style="107" customWidth="1"/>
    <col min="6" max="250" width="6.875" style="107" customWidth="1"/>
    <col min="251" max="16384" width="6.875" style="107" customWidth="1"/>
  </cols>
  <sheetData>
    <row r="1" spans="1:4" s="107" customFormat="1" ht="33" customHeight="1">
      <c r="A1" s="241" t="s">
        <v>12</v>
      </c>
      <c r="B1" s="241"/>
      <c r="C1" s="241"/>
      <c r="D1" s="241"/>
    </row>
    <row r="2" spans="1:5" s="107" customFormat="1" ht="20.25" customHeight="1">
      <c r="A2" s="242"/>
      <c r="B2" s="31"/>
      <c r="C2" s="1"/>
      <c r="D2" s="1"/>
      <c r="E2" s="243" t="s">
        <v>63</v>
      </c>
    </row>
    <row r="3" spans="1:5" s="107" customFormat="1" ht="20.25" customHeight="1">
      <c r="A3" s="244" t="s">
        <v>1098</v>
      </c>
      <c r="B3" s="244"/>
      <c r="C3" s="244" t="s">
        <v>1099</v>
      </c>
      <c r="D3" s="244" t="s">
        <v>1100</v>
      </c>
      <c r="E3" s="244" t="s">
        <v>90</v>
      </c>
    </row>
    <row r="4" spans="1:5" s="107" customFormat="1" ht="20.25" customHeight="1">
      <c r="A4" s="244" t="s">
        <v>1101</v>
      </c>
      <c r="B4" s="244" t="s">
        <v>1102</v>
      </c>
      <c r="C4" s="244" t="s">
        <v>90</v>
      </c>
      <c r="D4" s="244"/>
      <c r="E4" s="245">
        <f>E5+E17+E43</f>
        <v>151092</v>
      </c>
    </row>
    <row r="5" spans="1:5" s="240" customFormat="1" ht="19.5" customHeight="1">
      <c r="A5" s="246" t="s">
        <v>1103</v>
      </c>
      <c r="B5" s="247"/>
      <c r="C5" s="247" t="s">
        <v>1103</v>
      </c>
      <c r="D5" s="247" t="s">
        <v>1104</v>
      </c>
      <c r="E5" s="245">
        <f>SUM(E6:E16)</f>
        <v>131468</v>
      </c>
    </row>
    <row r="6" spans="1:5" s="107" customFormat="1" ht="19.5" customHeight="1">
      <c r="A6" s="246" t="s">
        <v>1103</v>
      </c>
      <c r="B6" s="246" t="s">
        <v>1105</v>
      </c>
      <c r="C6" s="248" t="s">
        <v>1106</v>
      </c>
      <c r="D6" s="249" t="s">
        <v>1107</v>
      </c>
      <c r="E6" s="250">
        <v>51078</v>
      </c>
    </row>
    <row r="7" spans="1:5" s="107" customFormat="1" ht="19.5" customHeight="1">
      <c r="A7" s="246" t="s">
        <v>1103</v>
      </c>
      <c r="B7" s="246" t="s">
        <v>1105</v>
      </c>
      <c r="C7" s="248" t="s">
        <v>1108</v>
      </c>
      <c r="D7" s="249" t="s">
        <v>1109</v>
      </c>
      <c r="E7" s="250">
        <v>17250</v>
      </c>
    </row>
    <row r="8" spans="1:5" s="107" customFormat="1" ht="19.5" customHeight="1">
      <c r="A8" s="246" t="s">
        <v>1103</v>
      </c>
      <c r="B8" s="246" t="s">
        <v>1105</v>
      </c>
      <c r="C8" s="248" t="s">
        <v>1110</v>
      </c>
      <c r="D8" s="249" t="s">
        <v>1111</v>
      </c>
      <c r="E8" s="250">
        <v>6191</v>
      </c>
    </row>
    <row r="9" spans="1:5" s="107" customFormat="1" ht="19.5" customHeight="1">
      <c r="A9" s="246" t="s">
        <v>1103</v>
      </c>
      <c r="B9" s="246" t="s">
        <v>1105</v>
      </c>
      <c r="C9" s="248" t="s">
        <v>1112</v>
      </c>
      <c r="D9" s="249" t="s">
        <v>1113</v>
      </c>
      <c r="E9" s="250">
        <v>19586</v>
      </c>
    </row>
    <row r="10" spans="1:5" s="107" customFormat="1" ht="19.5" customHeight="1">
      <c r="A10" s="246" t="s">
        <v>1103</v>
      </c>
      <c r="B10" s="246" t="s">
        <v>1105</v>
      </c>
      <c r="C10" s="248" t="s">
        <v>1114</v>
      </c>
      <c r="D10" s="249" t="s">
        <v>1115</v>
      </c>
      <c r="E10" s="250">
        <v>6709</v>
      </c>
    </row>
    <row r="11" spans="1:5" s="107" customFormat="1" ht="19.5" customHeight="1">
      <c r="A11" s="246" t="s">
        <v>1103</v>
      </c>
      <c r="B11" s="246" t="s">
        <v>1105</v>
      </c>
      <c r="C11" s="248" t="s">
        <v>1116</v>
      </c>
      <c r="D11" s="249" t="s">
        <v>1117</v>
      </c>
      <c r="E11" s="250">
        <v>388</v>
      </c>
    </row>
    <row r="12" spans="1:5" s="107" customFormat="1" ht="19.5" customHeight="1">
      <c r="A12" s="246" t="s">
        <v>1103</v>
      </c>
      <c r="B12" s="246" t="s">
        <v>1105</v>
      </c>
      <c r="C12" s="248" t="s">
        <v>1118</v>
      </c>
      <c r="D12" s="249" t="s">
        <v>1119</v>
      </c>
      <c r="E12" s="250">
        <v>12195</v>
      </c>
    </row>
    <row r="13" spans="1:5" s="107" customFormat="1" ht="19.5" customHeight="1">
      <c r="A13" s="246" t="s">
        <v>1103</v>
      </c>
      <c r="B13" s="246" t="s">
        <v>1105</v>
      </c>
      <c r="C13" s="248" t="s">
        <v>1120</v>
      </c>
      <c r="D13" s="249" t="s">
        <v>1121</v>
      </c>
      <c r="E13" s="250"/>
    </row>
    <row r="14" spans="1:5" s="107" customFormat="1" ht="19.5" customHeight="1">
      <c r="A14" s="246" t="s">
        <v>1103</v>
      </c>
      <c r="B14" s="246" t="s">
        <v>1105</v>
      </c>
      <c r="C14" s="248" t="s">
        <v>1122</v>
      </c>
      <c r="D14" s="249" t="s">
        <v>1123</v>
      </c>
      <c r="E14" s="250">
        <v>8725</v>
      </c>
    </row>
    <row r="15" spans="1:5" s="107" customFormat="1" ht="19.5" customHeight="1">
      <c r="A15" s="246" t="s">
        <v>1103</v>
      </c>
      <c r="B15" s="246" t="s">
        <v>1105</v>
      </c>
      <c r="C15" s="248" t="s">
        <v>1124</v>
      </c>
      <c r="D15" s="249" t="s">
        <v>1125</v>
      </c>
      <c r="E15" s="250">
        <v>9346</v>
      </c>
    </row>
    <row r="16" spans="1:5" s="107" customFormat="1" ht="19.5" customHeight="1">
      <c r="A16" s="246" t="s">
        <v>1103</v>
      </c>
      <c r="B16" s="246" t="s">
        <v>1105</v>
      </c>
      <c r="C16" s="248" t="s">
        <v>1126</v>
      </c>
      <c r="D16" s="249" t="s">
        <v>1127</v>
      </c>
      <c r="E16" s="250"/>
    </row>
    <row r="17" spans="1:5" s="107" customFormat="1" ht="19.5" customHeight="1">
      <c r="A17" s="246" t="s">
        <v>1128</v>
      </c>
      <c r="B17" s="247"/>
      <c r="C17" s="247" t="s">
        <v>1128</v>
      </c>
      <c r="D17" s="247" t="s">
        <v>1129</v>
      </c>
      <c r="E17" s="245">
        <f>SUM(E18:E42)</f>
        <v>13209</v>
      </c>
    </row>
    <row r="18" spans="1:5" s="107" customFormat="1" ht="19.5" customHeight="1">
      <c r="A18" s="246" t="s">
        <v>1128</v>
      </c>
      <c r="B18" s="246" t="s">
        <v>1130</v>
      </c>
      <c r="C18" s="248" t="s">
        <v>1131</v>
      </c>
      <c r="D18" s="249" t="s">
        <v>1132</v>
      </c>
      <c r="E18" s="250">
        <v>1213</v>
      </c>
    </row>
    <row r="19" spans="1:5" s="107" customFormat="1" ht="19.5" customHeight="1">
      <c r="A19" s="246" t="s">
        <v>1128</v>
      </c>
      <c r="B19" s="246" t="s">
        <v>1130</v>
      </c>
      <c r="C19" s="248" t="s">
        <v>1133</v>
      </c>
      <c r="D19" s="249" t="s">
        <v>1134</v>
      </c>
      <c r="E19" s="250">
        <v>633</v>
      </c>
    </row>
    <row r="20" spans="1:5" s="107" customFormat="1" ht="19.5" customHeight="1">
      <c r="A20" s="246" t="s">
        <v>1128</v>
      </c>
      <c r="B20" s="246" t="s">
        <v>1130</v>
      </c>
      <c r="C20" s="248" t="s">
        <v>1135</v>
      </c>
      <c r="D20" s="249" t="s">
        <v>1136</v>
      </c>
      <c r="E20" s="250">
        <v>461</v>
      </c>
    </row>
    <row r="21" spans="1:5" s="107" customFormat="1" ht="19.5" customHeight="1">
      <c r="A21" s="246" t="s">
        <v>1128</v>
      </c>
      <c r="B21" s="246" t="s">
        <v>1130</v>
      </c>
      <c r="C21" s="248" t="s">
        <v>1137</v>
      </c>
      <c r="D21" s="249" t="s">
        <v>1138</v>
      </c>
      <c r="E21" s="250">
        <v>837</v>
      </c>
    </row>
    <row r="22" spans="1:5" s="107" customFormat="1" ht="19.5" customHeight="1">
      <c r="A22" s="246" t="s">
        <v>1128</v>
      </c>
      <c r="B22" s="246" t="s">
        <v>1130</v>
      </c>
      <c r="C22" s="248" t="s">
        <v>1139</v>
      </c>
      <c r="D22" s="249" t="s">
        <v>1140</v>
      </c>
      <c r="E22" s="250">
        <v>1530</v>
      </c>
    </row>
    <row r="23" spans="1:5" s="107" customFormat="1" ht="19.5" customHeight="1">
      <c r="A23" s="246" t="s">
        <v>1128</v>
      </c>
      <c r="B23" s="246" t="s">
        <v>1130</v>
      </c>
      <c r="C23" s="248" t="s">
        <v>1141</v>
      </c>
      <c r="D23" s="249" t="s">
        <v>1142</v>
      </c>
      <c r="E23" s="250">
        <v>1864</v>
      </c>
    </row>
    <row r="24" spans="1:5" s="107" customFormat="1" ht="19.5" customHeight="1">
      <c r="A24" s="246" t="s">
        <v>1128</v>
      </c>
      <c r="B24" s="246" t="s">
        <v>1130</v>
      </c>
      <c r="C24" s="248" t="s">
        <v>1143</v>
      </c>
      <c r="D24" s="249" t="s">
        <v>1144</v>
      </c>
      <c r="E24" s="250">
        <v>2241</v>
      </c>
    </row>
    <row r="25" spans="1:5" s="107" customFormat="1" ht="19.5" customHeight="1">
      <c r="A25" s="246" t="s">
        <v>1128</v>
      </c>
      <c r="B25" s="246" t="s">
        <v>1130</v>
      </c>
      <c r="C25" s="248" t="s">
        <v>1145</v>
      </c>
      <c r="D25" s="249" t="s">
        <v>1146</v>
      </c>
      <c r="E25" s="250">
        <v>24</v>
      </c>
    </row>
    <row r="26" spans="1:5" s="107" customFormat="1" ht="19.5" customHeight="1">
      <c r="A26" s="246" t="s">
        <v>1128</v>
      </c>
      <c r="B26" s="246" t="s">
        <v>1130</v>
      </c>
      <c r="C26" s="248" t="s">
        <v>1147</v>
      </c>
      <c r="D26" s="249" t="s">
        <v>1148</v>
      </c>
      <c r="E26" s="250">
        <v>110</v>
      </c>
    </row>
    <row r="27" spans="1:5" s="107" customFormat="1" ht="19.5" customHeight="1">
      <c r="A27" s="246" t="s">
        <v>1128</v>
      </c>
      <c r="B27" s="246" t="s">
        <v>1130</v>
      </c>
      <c r="C27" s="248" t="s">
        <v>1149</v>
      </c>
      <c r="D27" s="249" t="s">
        <v>1150</v>
      </c>
      <c r="E27" s="250">
        <v>8</v>
      </c>
    </row>
    <row r="28" spans="1:5" s="107" customFormat="1" ht="19.5" customHeight="1">
      <c r="A28" s="246" t="s">
        <v>1128</v>
      </c>
      <c r="B28" s="246" t="s">
        <v>1130</v>
      </c>
      <c r="C28" s="248" t="s">
        <v>1151</v>
      </c>
      <c r="D28" s="249" t="s">
        <v>1152</v>
      </c>
      <c r="E28" s="250">
        <v>124</v>
      </c>
    </row>
    <row r="29" spans="1:5" s="107" customFormat="1" ht="19.5" customHeight="1">
      <c r="A29" s="246" t="s">
        <v>1128</v>
      </c>
      <c r="B29" s="246" t="s">
        <v>1130</v>
      </c>
      <c r="C29" s="248" t="s">
        <v>1153</v>
      </c>
      <c r="D29" s="249" t="s">
        <v>1154</v>
      </c>
      <c r="E29" s="250">
        <v>583</v>
      </c>
    </row>
    <row r="30" spans="1:5" s="107" customFormat="1" ht="19.5" customHeight="1">
      <c r="A30" s="246" t="s">
        <v>1128</v>
      </c>
      <c r="B30" s="246" t="s">
        <v>1130</v>
      </c>
      <c r="C30" s="248" t="s">
        <v>1155</v>
      </c>
      <c r="D30" s="249" t="s">
        <v>1156</v>
      </c>
      <c r="E30" s="250">
        <v>38</v>
      </c>
    </row>
    <row r="31" spans="1:5" s="107" customFormat="1" ht="19.5" customHeight="1">
      <c r="A31" s="246" t="s">
        <v>1128</v>
      </c>
      <c r="B31" s="246" t="s">
        <v>1130</v>
      </c>
      <c r="C31" s="248" t="s">
        <v>1157</v>
      </c>
      <c r="D31" s="249" t="s">
        <v>1158</v>
      </c>
      <c r="E31" s="250">
        <v>97</v>
      </c>
    </row>
    <row r="32" spans="1:5" s="107" customFormat="1" ht="19.5" customHeight="1">
      <c r="A32" s="246" t="s">
        <v>1128</v>
      </c>
      <c r="B32" s="246" t="s">
        <v>1130</v>
      </c>
      <c r="C32" s="248" t="s">
        <v>1159</v>
      </c>
      <c r="D32" s="249" t="s">
        <v>1160</v>
      </c>
      <c r="E32" s="250">
        <v>11</v>
      </c>
    </row>
    <row r="33" spans="1:5" s="107" customFormat="1" ht="19.5" customHeight="1">
      <c r="A33" s="246" t="s">
        <v>1128</v>
      </c>
      <c r="B33" s="246" t="s">
        <v>1130</v>
      </c>
      <c r="C33" s="248" t="s">
        <v>1161</v>
      </c>
      <c r="D33" s="249" t="s">
        <v>1162</v>
      </c>
      <c r="E33" s="250">
        <v>28</v>
      </c>
    </row>
    <row r="34" spans="1:5" s="107" customFormat="1" ht="19.5" customHeight="1">
      <c r="A34" s="246" t="s">
        <v>1128</v>
      </c>
      <c r="B34" s="246" t="s">
        <v>1130</v>
      </c>
      <c r="C34" s="248" t="s">
        <v>1163</v>
      </c>
      <c r="D34" s="249" t="s">
        <v>1164</v>
      </c>
      <c r="E34" s="250">
        <v>25</v>
      </c>
    </row>
    <row r="35" spans="1:5" s="107" customFormat="1" ht="19.5" customHeight="1">
      <c r="A35" s="246" t="s">
        <v>1128</v>
      </c>
      <c r="B35" s="246" t="s">
        <v>1130</v>
      </c>
      <c r="C35" s="248" t="s">
        <v>1165</v>
      </c>
      <c r="D35" s="249" t="s">
        <v>1166</v>
      </c>
      <c r="E35" s="250">
        <v>452</v>
      </c>
    </row>
    <row r="36" spans="1:5" s="107" customFormat="1" ht="19.5" customHeight="1">
      <c r="A36" s="246" t="s">
        <v>1128</v>
      </c>
      <c r="B36" s="246" t="s">
        <v>1130</v>
      </c>
      <c r="C36" s="248" t="s">
        <v>1167</v>
      </c>
      <c r="D36" s="249" t="s">
        <v>1168</v>
      </c>
      <c r="E36" s="250">
        <v>916</v>
      </c>
    </row>
    <row r="37" spans="1:5" s="107" customFormat="1" ht="19.5" customHeight="1">
      <c r="A37" s="246" t="s">
        <v>1128</v>
      </c>
      <c r="B37" s="246" t="s">
        <v>1130</v>
      </c>
      <c r="C37" s="248" t="s">
        <v>1169</v>
      </c>
      <c r="D37" s="249" t="s">
        <v>1170</v>
      </c>
      <c r="E37" s="250">
        <v>941</v>
      </c>
    </row>
    <row r="38" spans="1:5" s="107" customFormat="1" ht="19.5" customHeight="1">
      <c r="A38" s="246" t="s">
        <v>1128</v>
      </c>
      <c r="B38" s="246" t="s">
        <v>1130</v>
      </c>
      <c r="C38" s="248" t="s">
        <v>1171</v>
      </c>
      <c r="D38" s="249" t="s">
        <v>1172</v>
      </c>
      <c r="E38" s="250">
        <v>251</v>
      </c>
    </row>
    <row r="39" spans="1:5" s="107" customFormat="1" ht="19.5" customHeight="1">
      <c r="A39" s="246" t="s">
        <v>1128</v>
      </c>
      <c r="B39" s="246" t="s">
        <v>1130</v>
      </c>
      <c r="C39" s="248" t="s">
        <v>1173</v>
      </c>
      <c r="D39" s="249" t="s">
        <v>1174</v>
      </c>
      <c r="E39" s="250">
        <v>343</v>
      </c>
    </row>
    <row r="40" spans="1:5" s="107" customFormat="1" ht="19.5" customHeight="1">
      <c r="A40" s="246" t="s">
        <v>1128</v>
      </c>
      <c r="B40" s="246" t="s">
        <v>1130</v>
      </c>
      <c r="C40" s="248" t="s">
        <v>1175</v>
      </c>
      <c r="D40" s="249" t="s">
        <v>1176</v>
      </c>
      <c r="E40" s="250">
        <v>113</v>
      </c>
    </row>
    <row r="41" spans="1:5" s="107" customFormat="1" ht="19.5" customHeight="1">
      <c r="A41" s="246" t="s">
        <v>1128</v>
      </c>
      <c r="B41" s="246" t="s">
        <v>1130</v>
      </c>
      <c r="C41" s="248" t="s">
        <v>1177</v>
      </c>
      <c r="D41" s="249" t="s">
        <v>1178</v>
      </c>
      <c r="E41" s="250">
        <v>366</v>
      </c>
    </row>
    <row r="42" spans="1:5" s="107" customFormat="1" ht="19.5" customHeight="1">
      <c r="A42" s="246" t="s">
        <v>1128</v>
      </c>
      <c r="B42" s="246" t="s">
        <v>1130</v>
      </c>
      <c r="C42" s="248" t="s">
        <v>1179</v>
      </c>
      <c r="D42" s="249" t="s">
        <v>1180</v>
      </c>
      <c r="E42" s="250"/>
    </row>
    <row r="43" spans="1:5" s="107" customFormat="1" ht="19.5" customHeight="1">
      <c r="A43" s="246" t="s">
        <v>1181</v>
      </c>
      <c r="B43" s="247"/>
      <c r="C43" s="247" t="s">
        <v>1181</v>
      </c>
      <c r="D43" s="247" t="s">
        <v>1182</v>
      </c>
      <c r="E43" s="245">
        <f>SUM(E44:E51)</f>
        <v>6415</v>
      </c>
    </row>
    <row r="44" spans="1:5" s="107" customFormat="1" ht="19.5" customHeight="1">
      <c r="A44" s="246" t="s">
        <v>1181</v>
      </c>
      <c r="B44" s="246" t="s">
        <v>1183</v>
      </c>
      <c r="C44" s="248" t="s">
        <v>1184</v>
      </c>
      <c r="D44" s="249" t="s">
        <v>1185</v>
      </c>
      <c r="E44" s="250">
        <v>5806</v>
      </c>
    </row>
    <row r="45" spans="1:5" s="107" customFormat="1" ht="19.5" customHeight="1">
      <c r="A45" s="246" t="s">
        <v>1181</v>
      </c>
      <c r="B45" s="246" t="s">
        <v>1183</v>
      </c>
      <c r="C45" s="248" t="s">
        <v>1186</v>
      </c>
      <c r="D45" s="249" t="s">
        <v>1187</v>
      </c>
      <c r="E45" s="250"/>
    </row>
    <row r="46" spans="1:5" s="107" customFormat="1" ht="19.5" customHeight="1">
      <c r="A46" s="246" t="s">
        <v>1181</v>
      </c>
      <c r="B46" s="246" t="s">
        <v>1183</v>
      </c>
      <c r="C46" s="248" t="s">
        <v>1188</v>
      </c>
      <c r="D46" s="249" t="s">
        <v>1189</v>
      </c>
      <c r="E46" s="250"/>
    </row>
    <row r="47" spans="1:5" s="107" customFormat="1" ht="19.5" customHeight="1">
      <c r="A47" s="246" t="s">
        <v>1181</v>
      </c>
      <c r="B47" s="246" t="s">
        <v>1183</v>
      </c>
      <c r="C47" s="248" t="s">
        <v>1190</v>
      </c>
      <c r="D47" s="249" t="s">
        <v>1191</v>
      </c>
      <c r="E47" s="250"/>
    </row>
    <row r="48" spans="1:5" s="107" customFormat="1" ht="19.5" customHeight="1">
      <c r="A48" s="246" t="s">
        <v>1181</v>
      </c>
      <c r="B48" s="246" t="s">
        <v>1183</v>
      </c>
      <c r="C48" s="248" t="s">
        <v>1192</v>
      </c>
      <c r="D48" s="249" t="s">
        <v>1193</v>
      </c>
      <c r="E48" s="250"/>
    </row>
    <row r="49" spans="1:5" s="107" customFormat="1" ht="19.5" customHeight="1">
      <c r="A49" s="246" t="s">
        <v>1181</v>
      </c>
      <c r="B49" s="246" t="s">
        <v>1183</v>
      </c>
      <c r="C49" s="248" t="s">
        <v>1194</v>
      </c>
      <c r="D49" s="249" t="s">
        <v>1195</v>
      </c>
      <c r="E49" s="250">
        <v>98</v>
      </c>
    </row>
    <row r="50" spans="1:5" s="107" customFormat="1" ht="19.5" customHeight="1">
      <c r="A50" s="246" t="s">
        <v>1181</v>
      </c>
      <c r="B50" s="246" t="s">
        <v>1183</v>
      </c>
      <c r="C50" s="248" t="s">
        <v>1196</v>
      </c>
      <c r="D50" s="249" t="s">
        <v>1197</v>
      </c>
      <c r="E50" s="250"/>
    </row>
    <row r="51" spans="1:5" s="107" customFormat="1" ht="27" customHeight="1">
      <c r="A51" s="246" t="s">
        <v>1181</v>
      </c>
      <c r="B51" s="246" t="s">
        <v>1183</v>
      </c>
      <c r="C51" s="248" t="s">
        <v>1198</v>
      </c>
      <c r="D51" s="249" t="s">
        <v>1199</v>
      </c>
      <c r="E51" s="250">
        <v>511</v>
      </c>
    </row>
  </sheetData>
  <sheetProtection/>
  <mergeCells count="3">
    <mergeCell ref="A1:D1"/>
    <mergeCell ref="A3:B3"/>
    <mergeCell ref="C4:D4"/>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C90"/>
  <sheetViews>
    <sheetView zoomScaleSheetLayoutView="100" workbookViewId="0" topLeftCell="A1">
      <selection activeCell="F26" sqref="F26"/>
    </sheetView>
  </sheetViews>
  <sheetFormatPr defaultColWidth="9.00390625" defaultRowHeight="14.25"/>
  <cols>
    <col min="1" max="1" width="50.50390625" style="218" customWidth="1"/>
    <col min="2" max="2" width="18.25390625" style="220" customWidth="1"/>
    <col min="3" max="3" width="9.375" style="218" bestFit="1" customWidth="1"/>
    <col min="4" max="246" width="9.00390625" style="218" customWidth="1"/>
    <col min="247" max="16384" width="9.00390625" style="204" customWidth="1"/>
  </cols>
  <sheetData>
    <row r="1" spans="1:2" s="218" customFormat="1" ht="20.25">
      <c r="A1" s="221" t="s">
        <v>14</v>
      </c>
      <c r="B1" s="221"/>
    </row>
    <row r="2" s="218" customFormat="1" ht="20.25" customHeight="1">
      <c r="B2" s="222" t="s">
        <v>120</v>
      </c>
    </row>
    <row r="3" spans="1:2" s="218" customFormat="1" ht="31.5" customHeight="1">
      <c r="A3" s="223" t="s">
        <v>1204</v>
      </c>
      <c r="B3" s="224"/>
    </row>
    <row r="4" spans="1:2" s="218" customFormat="1" ht="21.75" customHeight="1">
      <c r="A4" s="225" t="s">
        <v>121</v>
      </c>
      <c r="B4" s="225" t="s">
        <v>123</v>
      </c>
    </row>
    <row r="5" spans="1:2" s="218" customFormat="1" ht="19.5" customHeight="1">
      <c r="A5" s="226" t="s">
        <v>1205</v>
      </c>
      <c r="B5" s="227">
        <f>B6+B13+B52</f>
        <v>339000</v>
      </c>
    </row>
    <row r="6" spans="1:2" s="218" customFormat="1" ht="19.5" customHeight="1">
      <c r="A6" s="226" t="s">
        <v>1206</v>
      </c>
      <c r="B6" s="227">
        <v>7766</v>
      </c>
    </row>
    <row r="7" spans="1:3" s="218" customFormat="1" ht="19.5" customHeight="1">
      <c r="A7" s="228" t="s">
        <v>1207</v>
      </c>
      <c r="B7" s="227">
        <v>525</v>
      </c>
      <c r="C7" s="229"/>
    </row>
    <row r="8" spans="1:2" s="218" customFormat="1" ht="19.5" customHeight="1">
      <c r="A8" s="228" t="s">
        <v>1208</v>
      </c>
      <c r="B8" s="227">
        <v>1692</v>
      </c>
    </row>
    <row r="9" spans="1:2" s="218" customFormat="1" ht="19.5" customHeight="1">
      <c r="A9" s="228" t="s">
        <v>1209</v>
      </c>
      <c r="B9" s="227">
        <v>2858</v>
      </c>
    </row>
    <row r="10" spans="1:2" s="218" customFormat="1" ht="19.5" customHeight="1">
      <c r="A10" s="228" t="s">
        <v>1210</v>
      </c>
      <c r="B10" s="227">
        <v>4</v>
      </c>
    </row>
    <row r="11" spans="1:2" s="218" customFormat="1" ht="19.5" customHeight="1">
      <c r="A11" s="228" t="s">
        <v>1211</v>
      </c>
      <c r="B11" s="227">
        <v>1123</v>
      </c>
    </row>
    <row r="12" spans="1:2" s="218" customFormat="1" ht="19.5" customHeight="1">
      <c r="A12" s="228" t="s">
        <v>1212</v>
      </c>
      <c r="B12" s="230">
        <v>1564</v>
      </c>
    </row>
    <row r="13" spans="1:2" s="218" customFormat="1" ht="19.5" customHeight="1">
      <c r="A13" s="228" t="s">
        <v>1213</v>
      </c>
      <c r="B13" s="227">
        <f>SUM(B14:B51)</f>
        <v>297734</v>
      </c>
    </row>
    <row r="14" spans="1:2" s="218" customFormat="1" ht="19.5" customHeight="1">
      <c r="A14" s="228" t="s">
        <v>1214</v>
      </c>
      <c r="B14" s="230"/>
    </row>
    <row r="15" spans="1:2" s="218" customFormat="1" ht="19.5" customHeight="1">
      <c r="A15" s="231" t="s">
        <v>1215</v>
      </c>
      <c r="B15" s="232">
        <v>80000</v>
      </c>
    </row>
    <row r="16" spans="1:2" s="218" customFormat="1" ht="19.5" customHeight="1">
      <c r="A16" s="233" t="s">
        <v>1216</v>
      </c>
      <c r="B16" s="234">
        <v>30000</v>
      </c>
    </row>
    <row r="17" spans="1:2" s="218" customFormat="1" ht="19.5" customHeight="1">
      <c r="A17" s="233" t="s">
        <v>1217</v>
      </c>
      <c r="B17" s="234">
        <v>2336</v>
      </c>
    </row>
    <row r="18" spans="1:2" s="218" customFormat="1" ht="19.5" customHeight="1">
      <c r="A18" s="233" t="s">
        <v>1218</v>
      </c>
      <c r="B18" s="234">
        <v>2167</v>
      </c>
    </row>
    <row r="19" spans="1:2" s="218" customFormat="1" ht="19.5" customHeight="1">
      <c r="A19" s="233" t="s">
        <v>1219</v>
      </c>
      <c r="B19" s="234">
        <v>224</v>
      </c>
    </row>
    <row r="20" spans="1:2" s="218" customFormat="1" ht="19.5" customHeight="1">
      <c r="A20" s="233" t="s">
        <v>1220</v>
      </c>
      <c r="B20" s="234">
        <v>5161</v>
      </c>
    </row>
    <row r="21" spans="1:2" s="218" customFormat="1" ht="19.5" customHeight="1">
      <c r="A21" s="233" t="s">
        <v>1221</v>
      </c>
      <c r="B21" s="234"/>
    </row>
    <row r="22" spans="1:2" s="218" customFormat="1" ht="19.5" customHeight="1">
      <c r="A22" s="233" t="s">
        <v>1222</v>
      </c>
      <c r="B22" s="234">
        <v>14025</v>
      </c>
    </row>
    <row r="23" spans="1:2" s="218" customFormat="1" ht="19.5" customHeight="1">
      <c r="A23" s="233" t="s">
        <v>1223</v>
      </c>
      <c r="B23" s="234">
        <v>2094</v>
      </c>
    </row>
    <row r="24" spans="1:2" s="218" customFormat="1" ht="19.5" customHeight="1">
      <c r="A24" s="233" t="s">
        <v>1224</v>
      </c>
      <c r="B24" s="234"/>
    </row>
    <row r="25" spans="1:2" s="218" customFormat="1" ht="19.5" customHeight="1">
      <c r="A25" s="233" t="s">
        <v>1225</v>
      </c>
      <c r="B25" s="234"/>
    </row>
    <row r="26" spans="1:2" s="218" customFormat="1" ht="19.5" customHeight="1">
      <c r="A26" s="234" t="s">
        <v>1226</v>
      </c>
      <c r="B26" s="234">
        <v>4300</v>
      </c>
    </row>
    <row r="27" spans="1:2" s="218" customFormat="1" ht="19.5" customHeight="1">
      <c r="A27" s="235" t="s">
        <v>1227</v>
      </c>
      <c r="B27" s="236"/>
    </row>
    <row r="28" spans="1:2" s="218" customFormat="1" ht="19.5" customHeight="1">
      <c r="A28" s="235" t="s">
        <v>1228</v>
      </c>
      <c r="B28" s="236"/>
    </row>
    <row r="29" spans="1:2" s="218" customFormat="1" ht="19.5" customHeight="1">
      <c r="A29" s="235" t="s">
        <v>1229</v>
      </c>
      <c r="B29" s="236"/>
    </row>
    <row r="30" spans="1:2" s="218" customFormat="1" ht="19.5" customHeight="1">
      <c r="A30" s="235" t="s">
        <v>1230</v>
      </c>
      <c r="B30" s="236">
        <v>1200</v>
      </c>
    </row>
    <row r="31" spans="1:2" s="218" customFormat="1" ht="19.5" customHeight="1">
      <c r="A31" s="235" t="s">
        <v>1231</v>
      </c>
      <c r="B31" s="236">
        <v>21000</v>
      </c>
    </row>
    <row r="32" spans="1:2" s="218" customFormat="1" ht="19.5" customHeight="1">
      <c r="A32" s="235" t="s">
        <v>1232</v>
      </c>
      <c r="B32" s="236">
        <v>80</v>
      </c>
    </row>
    <row r="33" spans="1:2" s="218" customFormat="1" ht="33.75" customHeight="1">
      <c r="A33" s="235" t="s">
        <v>1233</v>
      </c>
      <c r="B33" s="236">
        <v>1300</v>
      </c>
    </row>
    <row r="34" spans="1:2" s="218" customFormat="1" ht="33.75" customHeight="1">
      <c r="A34" s="235" t="s">
        <v>1234</v>
      </c>
      <c r="B34" s="236">
        <v>30000</v>
      </c>
    </row>
    <row r="35" spans="1:2" s="218" customFormat="1" ht="19.5" customHeight="1">
      <c r="A35" s="235" t="s">
        <v>1235</v>
      </c>
      <c r="B35" s="236">
        <v>38000</v>
      </c>
    </row>
    <row r="36" spans="1:2" s="218" customFormat="1" ht="19.5" customHeight="1">
      <c r="A36" s="235" t="s">
        <v>1236</v>
      </c>
      <c r="B36" s="236">
        <v>20</v>
      </c>
    </row>
    <row r="37" spans="1:2" s="218" customFormat="1" ht="19.5" customHeight="1">
      <c r="A37" s="235" t="s">
        <v>1237</v>
      </c>
      <c r="B37" s="236"/>
    </row>
    <row r="38" spans="1:2" s="218" customFormat="1" ht="19.5" customHeight="1">
      <c r="A38" s="235" t="s">
        <v>1238</v>
      </c>
      <c r="B38" s="236">
        <v>35200</v>
      </c>
    </row>
    <row r="39" spans="1:2" s="218" customFormat="1" ht="19.5" customHeight="1">
      <c r="A39" s="235" t="s">
        <v>1239</v>
      </c>
      <c r="B39" s="236">
        <v>4200</v>
      </c>
    </row>
    <row r="40" spans="1:2" s="218" customFormat="1" ht="22.5" customHeight="1">
      <c r="A40" s="235" t="s">
        <v>1240</v>
      </c>
      <c r="B40" s="236"/>
    </row>
    <row r="41" spans="1:2" s="218" customFormat="1" ht="22.5" customHeight="1">
      <c r="A41" s="235" t="s">
        <v>1241</v>
      </c>
      <c r="B41" s="236"/>
    </row>
    <row r="42" spans="1:2" s="218" customFormat="1" ht="19.5" customHeight="1">
      <c r="A42" s="235" t="s">
        <v>1242</v>
      </c>
      <c r="B42" s="236"/>
    </row>
    <row r="43" spans="1:2" s="218" customFormat="1" ht="33.75" customHeight="1">
      <c r="A43" s="235" t="s">
        <v>1243</v>
      </c>
      <c r="B43" s="236"/>
    </row>
    <row r="44" spans="1:2" s="218" customFormat="1" ht="19.5" customHeight="1">
      <c r="A44" s="235" t="s">
        <v>1244</v>
      </c>
      <c r="B44" s="236">
        <v>1200</v>
      </c>
    </row>
    <row r="45" spans="1:2" s="218" customFormat="1" ht="19.5" customHeight="1">
      <c r="A45" s="235" t="s">
        <v>1245</v>
      </c>
      <c r="B45" s="236">
        <v>232</v>
      </c>
    </row>
    <row r="46" spans="1:2" s="218" customFormat="1" ht="36.75" customHeight="1">
      <c r="A46" s="235" t="s">
        <v>1246</v>
      </c>
      <c r="B46" s="236">
        <v>1200</v>
      </c>
    </row>
    <row r="47" spans="1:2" s="218" customFormat="1" ht="19.5" customHeight="1">
      <c r="A47" s="236" t="s">
        <v>1247</v>
      </c>
      <c r="B47" s="236">
        <v>2500</v>
      </c>
    </row>
    <row r="48" spans="1:2" s="218" customFormat="1" ht="19.5" customHeight="1">
      <c r="A48" s="236" t="s">
        <v>1248</v>
      </c>
      <c r="B48" s="236">
        <v>1793</v>
      </c>
    </row>
    <row r="49" spans="1:2" s="218" customFormat="1" ht="19.5" customHeight="1">
      <c r="A49" s="236" t="s">
        <v>1249</v>
      </c>
      <c r="B49" s="236">
        <v>18000</v>
      </c>
    </row>
    <row r="50" spans="1:2" s="218" customFormat="1" ht="19.5" customHeight="1">
      <c r="A50" s="235" t="s">
        <v>1250</v>
      </c>
      <c r="B50" s="236"/>
    </row>
    <row r="51" spans="1:2" s="218" customFormat="1" ht="19.5" customHeight="1">
      <c r="A51" s="233" t="s">
        <v>1251</v>
      </c>
      <c r="B51" s="234">
        <v>1502</v>
      </c>
    </row>
    <row r="52" spans="1:2" s="218" customFormat="1" ht="19.5" customHeight="1">
      <c r="A52" s="233" t="s">
        <v>1252</v>
      </c>
      <c r="B52" s="227">
        <f>SUM(B53:B74)</f>
        <v>33500</v>
      </c>
    </row>
    <row r="53" spans="1:2" s="218" customFormat="1" ht="19.5" customHeight="1">
      <c r="A53" s="233" t="s">
        <v>1253</v>
      </c>
      <c r="B53" s="237">
        <v>800</v>
      </c>
    </row>
    <row r="54" spans="1:2" s="218" customFormat="1" ht="19.5" customHeight="1">
      <c r="A54" s="233" t="s">
        <v>1254</v>
      </c>
      <c r="B54" s="237"/>
    </row>
    <row r="55" spans="1:2" s="218" customFormat="1" ht="19.5" customHeight="1">
      <c r="A55" s="233" t="s">
        <v>1255</v>
      </c>
      <c r="B55" s="237">
        <v>50</v>
      </c>
    </row>
    <row r="56" spans="1:2" s="218" customFormat="1" ht="19.5" customHeight="1">
      <c r="A56" s="233" t="s">
        <v>1256</v>
      </c>
      <c r="B56" s="237">
        <v>60</v>
      </c>
    </row>
    <row r="57" spans="1:2" s="218" customFormat="1" ht="19.5" customHeight="1">
      <c r="A57" s="233" t="s">
        <v>1257</v>
      </c>
      <c r="B57" s="237">
        <v>350</v>
      </c>
    </row>
    <row r="58" spans="1:2" s="219" customFormat="1" ht="19.5" customHeight="1">
      <c r="A58" s="233" t="s">
        <v>1258</v>
      </c>
      <c r="B58" s="237">
        <v>1800</v>
      </c>
    </row>
    <row r="59" spans="1:2" s="218" customFormat="1" ht="19.5" customHeight="1">
      <c r="A59" s="233" t="s">
        <v>1259</v>
      </c>
      <c r="B59" s="237">
        <v>200</v>
      </c>
    </row>
    <row r="60" spans="1:2" s="218" customFormat="1" ht="19.5" customHeight="1">
      <c r="A60" s="233" t="s">
        <v>1260</v>
      </c>
      <c r="B60" s="237">
        <v>350</v>
      </c>
    </row>
    <row r="61" spans="1:2" s="218" customFormat="1" ht="19.5" customHeight="1">
      <c r="A61" s="233" t="s">
        <v>1261</v>
      </c>
      <c r="B61" s="237">
        <v>860</v>
      </c>
    </row>
    <row r="62" spans="1:2" s="218" customFormat="1" ht="19.5" customHeight="1">
      <c r="A62" s="233" t="s">
        <v>1262</v>
      </c>
      <c r="B62" s="237">
        <v>1521</v>
      </c>
    </row>
    <row r="63" spans="1:2" s="218" customFormat="1" ht="19.5" customHeight="1">
      <c r="A63" s="233" t="s">
        <v>1263</v>
      </c>
      <c r="B63" s="237">
        <v>1100</v>
      </c>
    </row>
    <row r="64" spans="1:2" s="218" customFormat="1" ht="19.5" customHeight="1">
      <c r="A64" s="233" t="s">
        <v>1264</v>
      </c>
      <c r="B64" s="237">
        <v>15200</v>
      </c>
    </row>
    <row r="65" spans="1:2" s="218" customFormat="1" ht="19.5" customHeight="1">
      <c r="A65" s="233" t="s">
        <v>1265</v>
      </c>
      <c r="B65" s="237">
        <v>1400</v>
      </c>
    </row>
    <row r="66" spans="1:2" s="218" customFormat="1" ht="19.5" customHeight="1">
      <c r="A66" s="233" t="s">
        <v>1266</v>
      </c>
      <c r="B66" s="237">
        <v>1150</v>
      </c>
    </row>
    <row r="67" spans="1:2" s="218" customFormat="1" ht="19.5" customHeight="1">
      <c r="A67" s="233" t="s">
        <v>1267</v>
      </c>
      <c r="B67" s="237">
        <v>400</v>
      </c>
    </row>
    <row r="68" spans="1:2" s="218" customFormat="1" ht="19.5" customHeight="1">
      <c r="A68" s="233" t="s">
        <v>1268</v>
      </c>
      <c r="B68" s="237"/>
    </row>
    <row r="69" spans="1:2" s="218" customFormat="1" ht="19.5" customHeight="1">
      <c r="A69" s="233" t="s">
        <v>1269</v>
      </c>
      <c r="B69" s="237">
        <v>466</v>
      </c>
    </row>
    <row r="70" spans="1:2" s="218" customFormat="1" ht="19.5" customHeight="1">
      <c r="A70" s="233" t="s">
        <v>1270</v>
      </c>
      <c r="B70" s="237">
        <v>5500</v>
      </c>
    </row>
    <row r="71" spans="1:2" s="218" customFormat="1" ht="19.5" customHeight="1">
      <c r="A71" s="233" t="s">
        <v>1271</v>
      </c>
      <c r="B71" s="237">
        <v>130</v>
      </c>
    </row>
    <row r="72" spans="1:2" s="218" customFormat="1" ht="15">
      <c r="A72" s="233" t="s">
        <v>1272</v>
      </c>
      <c r="B72" s="237">
        <v>1200</v>
      </c>
    </row>
    <row r="73" spans="1:2" s="218" customFormat="1" ht="15">
      <c r="A73" s="238" t="s">
        <v>1273</v>
      </c>
      <c r="B73" s="237">
        <v>963</v>
      </c>
    </row>
    <row r="74" spans="1:2" s="218" customFormat="1" ht="15">
      <c r="A74" s="238"/>
      <c r="B74" s="230"/>
    </row>
    <row r="75" s="218" customFormat="1" ht="15">
      <c r="B75" s="220"/>
    </row>
    <row r="76" s="218" customFormat="1" ht="15">
      <c r="B76" s="220"/>
    </row>
    <row r="77" s="218" customFormat="1" ht="15">
      <c r="B77" s="239"/>
    </row>
    <row r="78" s="218" customFormat="1" ht="15">
      <c r="B78" s="220"/>
    </row>
    <row r="79" s="218" customFormat="1" ht="15">
      <c r="B79" s="220"/>
    </row>
    <row r="80" s="218" customFormat="1" ht="15">
      <c r="B80" s="220"/>
    </row>
    <row r="81" s="218" customFormat="1" ht="15">
      <c r="B81" s="220"/>
    </row>
    <row r="82" s="218" customFormat="1" ht="15">
      <c r="B82" s="220"/>
    </row>
    <row r="83" s="218" customFormat="1" ht="15">
      <c r="B83" s="220"/>
    </row>
    <row r="84" s="218" customFormat="1" ht="15">
      <c r="B84" s="220"/>
    </row>
    <row r="85" s="218" customFormat="1" ht="15">
      <c r="B85" s="220"/>
    </row>
    <row r="86" s="218" customFormat="1" ht="15">
      <c r="B86" s="220"/>
    </row>
    <row r="87" s="218" customFormat="1" ht="15">
      <c r="B87" s="220"/>
    </row>
    <row r="88" s="218" customFormat="1" ht="15">
      <c r="B88" s="220"/>
    </row>
    <row r="89" s="218" customFormat="1" ht="15">
      <c r="B89" s="220"/>
    </row>
    <row r="90" s="218" customFormat="1" ht="15">
      <c r="B90" s="220"/>
    </row>
  </sheetData>
  <sheetProtection/>
  <mergeCells count="2">
    <mergeCell ref="A1:B1"/>
    <mergeCell ref="A3:B3"/>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sheetPr>
    <tabColor rgb="FFFFFF00"/>
    <pageSetUpPr fitToPage="1"/>
  </sheetPr>
  <dimension ref="A1:B50"/>
  <sheetViews>
    <sheetView zoomScaleSheetLayoutView="100" workbookViewId="0" topLeftCell="A1">
      <selection activeCell="H23" sqref="H23"/>
    </sheetView>
  </sheetViews>
  <sheetFormatPr defaultColWidth="9.00390625" defaultRowHeight="14.25"/>
  <cols>
    <col min="1" max="1" width="80.875" style="204" customWidth="1"/>
    <col min="2" max="2" width="14.125" style="202" customWidth="1"/>
    <col min="3" max="10" width="9.00390625" style="204" customWidth="1"/>
    <col min="11" max="11" width="10.375" style="204" bestFit="1" customWidth="1"/>
    <col min="12" max="255" width="9.00390625" style="204" customWidth="1"/>
  </cols>
  <sheetData>
    <row r="1" spans="1:2" s="202" customFormat="1" ht="40.5" customHeight="1">
      <c r="A1" s="205" t="s">
        <v>16</v>
      </c>
      <c r="B1" s="205"/>
    </row>
    <row r="2" spans="1:2" s="202" customFormat="1" ht="24" customHeight="1">
      <c r="A2" s="206"/>
      <c r="B2" s="207" t="s">
        <v>120</v>
      </c>
    </row>
    <row r="3" spans="1:2" s="203" customFormat="1" ht="28.5" customHeight="1">
      <c r="A3" s="208" t="s">
        <v>92</v>
      </c>
      <c r="B3" s="209" t="s">
        <v>66</v>
      </c>
    </row>
    <row r="4" spans="1:2" s="202" customFormat="1" ht="28.5" customHeight="1">
      <c r="A4" s="210" t="s">
        <v>77</v>
      </c>
      <c r="B4" s="211">
        <f>B5+B12+B48</f>
        <v>0</v>
      </c>
    </row>
    <row r="5" spans="1:2" s="202" customFormat="1" ht="24.75" customHeight="1">
      <c r="A5" s="210" t="s">
        <v>1274</v>
      </c>
      <c r="B5" s="212">
        <f>SUM(B6:B11)</f>
        <v>0</v>
      </c>
    </row>
    <row r="6" spans="1:2" s="202" customFormat="1" ht="18.75" customHeight="1">
      <c r="A6" s="213" t="s">
        <v>1275</v>
      </c>
      <c r="B6" s="209"/>
    </row>
    <row r="7" spans="1:2" s="202" customFormat="1" ht="18.75" customHeight="1">
      <c r="A7" s="213" t="s">
        <v>1276</v>
      </c>
      <c r="B7" s="209"/>
    </row>
    <row r="8" spans="1:2" s="202" customFormat="1" ht="18.75" customHeight="1">
      <c r="A8" s="213" t="s">
        <v>1277</v>
      </c>
      <c r="B8" s="209"/>
    </row>
    <row r="9" spans="1:2" s="202" customFormat="1" ht="18.75" customHeight="1">
      <c r="A9" s="213" t="s">
        <v>1278</v>
      </c>
      <c r="B9" s="209"/>
    </row>
    <row r="10" spans="1:2" s="202" customFormat="1" ht="18.75" customHeight="1">
      <c r="A10" s="213" t="s">
        <v>1279</v>
      </c>
      <c r="B10" s="209"/>
    </row>
    <row r="11" spans="1:2" s="202" customFormat="1" ht="18.75" customHeight="1">
      <c r="A11" s="213" t="s">
        <v>1280</v>
      </c>
      <c r="B11" s="209"/>
    </row>
    <row r="12" spans="1:2" s="202" customFormat="1" ht="27" customHeight="1">
      <c r="A12" s="210" t="s">
        <v>1281</v>
      </c>
      <c r="B12" s="211">
        <f>SUM(B13:B47)</f>
        <v>0</v>
      </c>
    </row>
    <row r="13" spans="1:2" s="202" customFormat="1" ht="19.5" customHeight="1">
      <c r="A13" s="214" t="s">
        <v>1282</v>
      </c>
      <c r="B13" s="215"/>
    </row>
    <row r="14" spans="1:2" s="202" customFormat="1" ht="19.5" customHeight="1">
      <c r="A14" s="214" t="s">
        <v>1283</v>
      </c>
      <c r="B14" s="215"/>
    </row>
    <row r="15" spans="1:2" s="202" customFormat="1" ht="19.5" customHeight="1">
      <c r="A15" s="214" t="s">
        <v>1284</v>
      </c>
      <c r="B15" s="215"/>
    </row>
    <row r="16" spans="1:2" s="202" customFormat="1" ht="19.5" customHeight="1">
      <c r="A16" s="214" t="s">
        <v>1285</v>
      </c>
      <c r="B16" s="215"/>
    </row>
    <row r="17" spans="1:2" s="202" customFormat="1" ht="19.5" customHeight="1">
      <c r="A17" s="214" t="s">
        <v>1286</v>
      </c>
      <c r="B17" s="215"/>
    </row>
    <row r="18" spans="1:2" s="202" customFormat="1" ht="19.5" customHeight="1">
      <c r="A18" s="214" t="s">
        <v>1287</v>
      </c>
      <c r="B18" s="215"/>
    </row>
    <row r="19" spans="1:2" s="202" customFormat="1" ht="19.5" customHeight="1">
      <c r="A19" s="214" t="s">
        <v>1288</v>
      </c>
      <c r="B19" s="215"/>
    </row>
    <row r="20" spans="1:2" s="202" customFormat="1" ht="19.5" customHeight="1">
      <c r="A20" s="214" t="s">
        <v>1289</v>
      </c>
      <c r="B20" s="215"/>
    </row>
    <row r="21" spans="1:2" s="202" customFormat="1" ht="19.5" customHeight="1">
      <c r="A21" s="214" t="s">
        <v>1290</v>
      </c>
      <c r="B21" s="215"/>
    </row>
    <row r="22" spans="1:2" s="202" customFormat="1" ht="19.5" customHeight="1">
      <c r="A22" s="214" t="s">
        <v>1291</v>
      </c>
      <c r="B22" s="215"/>
    </row>
    <row r="23" spans="1:2" s="202" customFormat="1" ht="19.5" customHeight="1">
      <c r="A23" s="214" t="s">
        <v>1292</v>
      </c>
      <c r="B23" s="215"/>
    </row>
    <row r="24" spans="1:2" s="202" customFormat="1" ht="19.5" customHeight="1">
      <c r="A24" s="214" t="s">
        <v>1293</v>
      </c>
      <c r="B24" s="215"/>
    </row>
    <row r="25" spans="1:2" s="202" customFormat="1" ht="19.5" customHeight="1">
      <c r="A25" s="214" t="s">
        <v>1294</v>
      </c>
      <c r="B25" s="215"/>
    </row>
    <row r="26" spans="1:2" s="202" customFormat="1" ht="19.5" customHeight="1">
      <c r="A26" s="214" t="s">
        <v>1295</v>
      </c>
      <c r="B26" s="215"/>
    </row>
    <row r="27" spans="1:2" s="202" customFormat="1" ht="19.5" customHeight="1">
      <c r="A27" s="214" t="s">
        <v>1296</v>
      </c>
      <c r="B27" s="215"/>
    </row>
    <row r="28" spans="1:2" s="202" customFormat="1" ht="19.5" customHeight="1">
      <c r="A28" s="214" t="s">
        <v>1297</v>
      </c>
      <c r="B28" s="215"/>
    </row>
    <row r="29" spans="1:2" s="202" customFormat="1" ht="19.5" customHeight="1">
      <c r="A29" s="214" t="s">
        <v>1298</v>
      </c>
      <c r="B29" s="215"/>
    </row>
    <row r="30" spans="1:2" s="202" customFormat="1" ht="19.5" customHeight="1">
      <c r="A30" s="214" t="s">
        <v>1299</v>
      </c>
      <c r="B30" s="215"/>
    </row>
    <row r="31" spans="1:2" s="202" customFormat="1" ht="19.5" customHeight="1">
      <c r="A31" s="214" t="s">
        <v>1300</v>
      </c>
      <c r="B31" s="215"/>
    </row>
    <row r="32" spans="1:2" s="202" customFormat="1" ht="19.5" customHeight="1">
      <c r="A32" s="214" t="s">
        <v>1301</v>
      </c>
      <c r="B32" s="215"/>
    </row>
    <row r="33" spans="1:2" s="202" customFormat="1" ht="19.5" customHeight="1">
      <c r="A33" s="214" t="s">
        <v>1302</v>
      </c>
      <c r="B33" s="215"/>
    </row>
    <row r="34" spans="1:2" s="202" customFormat="1" ht="19.5" customHeight="1">
      <c r="A34" s="214" t="s">
        <v>1303</v>
      </c>
      <c r="B34" s="215"/>
    </row>
    <row r="35" spans="1:2" s="202" customFormat="1" ht="19.5" customHeight="1">
      <c r="A35" s="214" t="s">
        <v>1304</v>
      </c>
      <c r="B35" s="215"/>
    </row>
    <row r="36" spans="1:2" s="202" customFormat="1" ht="19.5" customHeight="1">
      <c r="A36" s="214" t="s">
        <v>1305</v>
      </c>
      <c r="B36" s="215"/>
    </row>
    <row r="37" spans="1:2" s="202" customFormat="1" ht="19.5" customHeight="1">
      <c r="A37" s="214" t="s">
        <v>1306</v>
      </c>
      <c r="B37" s="215"/>
    </row>
    <row r="38" spans="1:2" s="202" customFormat="1" ht="19.5" customHeight="1">
      <c r="A38" s="214" t="s">
        <v>1307</v>
      </c>
      <c r="B38" s="215"/>
    </row>
    <row r="39" spans="1:2" s="202" customFormat="1" ht="19.5" customHeight="1">
      <c r="A39" s="214" t="s">
        <v>1308</v>
      </c>
      <c r="B39" s="215"/>
    </row>
    <row r="40" spans="1:2" s="202" customFormat="1" ht="19.5" customHeight="1">
      <c r="A40" s="214" t="s">
        <v>1309</v>
      </c>
      <c r="B40" s="215"/>
    </row>
    <row r="41" spans="1:2" s="202" customFormat="1" ht="19.5" customHeight="1">
      <c r="A41" s="214" t="s">
        <v>1310</v>
      </c>
      <c r="B41" s="215"/>
    </row>
    <row r="42" spans="1:2" s="202" customFormat="1" ht="19.5" customHeight="1">
      <c r="A42" s="214" t="s">
        <v>1311</v>
      </c>
      <c r="B42" s="215"/>
    </row>
    <row r="43" spans="1:2" s="202" customFormat="1" ht="19.5" customHeight="1">
      <c r="A43" s="214" t="s">
        <v>1312</v>
      </c>
      <c r="B43" s="215"/>
    </row>
    <row r="44" spans="1:2" s="202" customFormat="1" ht="19.5" customHeight="1">
      <c r="A44" s="214" t="s">
        <v>1313</v>
      </c>
      <c r="B44" s="215"/>
    </row>
    <row r="45" spans="1:2" s="202" customFormat="1" ht="19.5" customHeight="1">
      <c r="A45" s="214" t="s">
        <v>1314</v>
      </c>
      <c r="B45" s="215"/>
    </row>
    <row r="46" spans="1:2" s="202" customFormat="1" ht="19.5" customHeight="1">
      <c r="A46" s="214" t="s">
        <v>1315</v>
      </c>
      <c r="B46" s="215"/>
    </row>
    <row r="47" spans="1:2" s="202" customFormat="1" ht="19.5" customHeight="1">
      <c r="A47" s="214" t="s">
        <v>1316</v>
      </c>
      <c r="B47" s="215"/>
    </row>
    <row r="48" spans="1:2" s="202" customFormat="1" ht="27.75" customHeight="1">
      <c r="A48" s="216" t="s">
        <v>1317</v>
      </c>
      <c r="B48" s="211"/>
    </row>
    <row r="49" spans="1:2" s="202" customFormat="1" ht="21" customHeight="1">
      <c r="A49" s="214" t="s">
        <v>1318</v>
      </c>
      <c r="B49" s="215"/>
    </row>
    <row r="50" spans="1:2" s="204" customFormat="1" ht="27" customHeight="1">
      <c r="A50" s="217" t="s">
        <v>1319</v>
      </c>
      <c r="B50" s="202"/>
    </row>
    <row r="51" s="202" customFormat="1" ht="15"/>
    <row r="52" s="202" customFormat="1" ht="15"/>
    <row r="53" s="202" customFormat="1" ht="15"/>
    <row r="54" s="202" customFormat="1" ht="15"/>
    <row r="55" s="202" customFormat="1" ht="15"/>
    <row r="56" s="202" customFormat="1" ht="15"/>
    <row r="57" s="202" customFormat="1" ht="15"/>
    <row r="58" s="202" customFormat="1" ht="15"/>
    <row r="59" s="202" customFormat="1" ht="15"/>
    <row r="60" s="202" customFormat="1" ht="15"/>
    <row r="61" s="202" customFormat="1" ht="15"/>
    <row r="62" s="202" customFormat="1" ht="15"/>
    <row r="63" s="202" customFormat="1" ht="15"/>
    <row r="64" s="202" customFormat="1" ht="15"/>
    <row r="65" s="202" customFormat="1" ht="15"/>
    <row r="66" s="202" customFormat="1" ht="15"/>
    <row r="67" s="202" customFormat="1" ht="15"/>
    <row r="68" s="202" customFormat="1" ht="15"/>
    <row r="69" s="202" customFormat="1" ht="15"/>
    <row r="70" s="202" customFormat="1" ht="15"/>
    <row r="71" s="202" customFormat="1" ht="15"/>
    <row r="72" s="202" customFormat="1" ht="15"/>
    <row r="73" s="202" customFormat="1" ht="15"/>
    <row r="74" s="202" customFormat="1" ht="15"/>
    <row r="75" s="202" customFormat="1" ht="15"/>
    <row r="76" s="202" customFormat="1" ht="15"/>
    <row r="77" s="202" customFormat="1" ht="15"/>
    <row r="78" s="202" customFormat="1" ht="15"/>
    <row r="79" s="202" customFormat="1" ht="15"/>
    <row r="80" s="202" customFormat="1" ht="15"/>
    <row r="81" s="202" customFormat="1" ht="15"/>
    <row r="82" s="202" customFormat="1" ht="15"/>
    <row r="83" s="202" customFormat="1" ht="15"/>
    <row r="84" s="202" customFormat="1" ht="15"/>
    <row r="85" s="202" customFormat="1" ht="15"/>
    <row r="86" s="202" customFormat="1" ht="15"/>
    <row r="87" s="202" customFormat="1" ht="15"/>
    <row r="88" s="202" customFormat="1" ht="15"/>
    <row r="89" s="202" customFormat="1" ht="15"/>
    <row r="90" s="202" customFormat="1" ht="15"/>
    <row r="91" s="202" customFormat="1" ht="15"/>
    <row r="92" s="202" customFormat="1" ht="15"/>
    <row r="93" s="202" customFormat="1" ht="15"/>
    <row r="94" s="202" customFormat="1" ht="15"/>
    <row r="95" s="202" customFormat="1" ht="15"/>
    <row r="96" s="202" customFormat="1" ht="15"/>
    <row r="97" s="202" customFormat="1" ht="15"/>
    <row r="98" s="202" customFormat="1" ht="15"/>
    <row r="99" s="202" customFormat="1" ht="15"/>
    <row r="100" s="202" customFormat="1" ht="15"/>
  </sheetData>
  <sheetProtection/>
  <mergeCells count="1">
    <mergeCell ref="A1:B1"/>
  </mergeCells>
  <conditionalFormatting sqref="B4:B5 B11:B48">
    <cfRule type="cellIs" priority="1" dxfId="0" operator="equal" stopIfTrue="1">
      <formula>0</formula>
    </cfRule>
  </conditionalFormatting>
  <printOptions/>
  <pageMargins left="0.7513888888888889" right="0.7513888888888889" top="0.5902777777777778" bottom="1" header="0.275" footer="0.5118055555555555"/>
  <pageSetup fitToHeight="0" fitToWidth="1" horizontalDpi="600" verticalDpi="600" orientation="portrait"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旷哥哥</cp:lastModifiedBy>
  <cp:lastPrinted>2016-12-14T06:48:23Z</cp:lastPrinted>
  <dcterms:created xsi:type="dcterms:W3CDTF">2006-02-13T05:15:25Z</dcterms:created>
  <dcterms:modified xsi:type="dcterms:W3CDTF">2023-05-11T08:56:01Z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8A2E2F310D5B4356B4BA9C8633A534F8_13</vt:lpwstr>
  </property>
</Properties>
</file>