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<sst xmlns="http://schemas.openxmlformats.org/spreadsheetml/2006/main" count="45" uniqueCount="45">
  <si>
    <t>2021年度衡东县一般公共预算收入决算表</t>
  </si>
  <si>
    <t xml:space="preserve"> </t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</si>
  <si>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</si>
  <si>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      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</si>
  <si>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年初预算数</t>
    </r>
  </si>
  <si>
    <t>调整预算数</t>
  </si>
  <si>
    <r>
      <rPr>
        <b/>
        <sz val="11"/>
        <rFont val="宋体"/>
        <charset val="134"/>
      </rPr>
      <t>决算数</t>
    </r>
  </si>
  <si>
    <r>
      <rPr>
        <b/>
        <sz val="11"/>
        <rFont val="宋体"/>
        <charset val="134"/>
      </rPr>
      <t>完成预算</t>
    </r>
    <r>
      <rPr>
        <b/>
        <sz val="11"/>
        <rFont val="Times New Roman"/>
        <charset val="134"/>
      </rPr>
      <t>%</t>
    </r>
  </si>
  <si>
    <r>
      <rPr>
        <b/>
        <sz val="11"/>
        <rFont val="宋体"/>
        <charset val="134"/>
      </rPr>
      <t>比上年增长</t>
    </r>
    <r>
      <rPr>
        <b/>
        <sz val="11"/>
        <rFont val="Times New Roman"/>
        <charset val="134"/>
      </rPr>
      <t>%</t>
    </r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</si>
  <si>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</si>
  <si>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</si>
  <si>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</si>
  <si>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</si>
  <si>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</si>
  <si>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</si>
  <si>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</si>
  <si>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</si>
  <si>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</si>
  <si>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</si>
  <si>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</si>
  <si>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</si>
  <si>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</si>
  <si>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</si>
  <si>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</si>
  <si>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</si>
  <si>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</si>
  <si>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</si>
  <si>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</si>
  <si>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</si>
  <si>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</si>
  <si>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</si>
  <si>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</si>
  <si>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本级收入合计</t>
  </si>
  <si>
    <t>转移性收入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</si>
  <si>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返还性收入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</si>
  <si>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一般性转移支付收入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</si>
  <si>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专项转移支付收入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</si>
  <si>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下级上解收入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</si>
  <si>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接受其他地区援助收入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</si>
  <si>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调入资金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</si>
  <si>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动用预算稳定调节基金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</si>
  <si>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地方政府一般债务转贷收入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</si>
  <si>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上年结转结余收入</t>
    </r>
  </si>
  <si>
    <t>收入总计</t>
  </si>
  <si>
    <r>
      <rPr>
        <sz val="11"/>
        <rFont val="宋体"/>
        <charset val="134"/>
      </rPr>
      <t>注：完成预算</t>
    </r>
    <r>
      <rPr>
        <sz val="11"/>
        <rFont val="Times New Roman"/>
        <charset val="134"/>
      </rPr>
      <t>%=</t>
    </r>
    <r>
      <rPr>
        <sz val="11"/>
        <rFont val="宋体"/>
        <charset val="134"/>
      </rPr>
      <t>决算数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预算数</t>
    </r>
    <r>
      <rPr>
        <sz val="11"/>
        <rFont val="Times New Roman"/>
        <charset val="134"/>
      </rPr>
      <t>*100</t>
    </r>
    <r>
      <rPr>
        <sz val="11"/>
        <rFont val="宋体"/>
        <charset val="134"/>
      </rPr>
      <t>；比上年增长</t>
    </r>
    <r>
      <rPr>
        <sz val="11"/>
        <rFont val="Times New Roman"/>
        <charset val="134"/>
      </rPr>
      <t>%=</t>
    </r>
    <r>
      <rPr>
        <sz val="11"/>
        <rFont val="宋体"/>
        <charset val="134"/>
      </rPr>
      <t>（决算数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上年决算数）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上年决算数</t>
    </r>
    <r>
      <rPr>
        <sz val="11"/>
        <rFont val="Times New Roman"/>
        <charset val="134"/>
      </rPr>
      <t>*100</t>
    </r>
    <r>
      <rPr>
        <sz val="11"/>
        <rFont val="宋体"/>
        <charset val="134"/>
      </rPr>
      <t>，下同。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</si>
</sst>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 applyBorder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49" applyNumberFormat="1" applyFont="1" applyFill="1" applyAlignment="1" applyProtection="1">
      <alignment horizontal="center" vertical="center"/>
    </xf>
    <xf numFmtId="0" fontId="4" fillId="0" borderId="0" xfId="49" applyNumberFormat="1" applyFont="1" applyFill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9" fillId="0" borderId="2" xfId="51" applyFont="1" applyFill="1" applyBorder="1" applyAlignment="1" applyProtection="1">
      <alignment horizontal="center" vertical="center"/>
      <protection locked="0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50" applyNumberFormat="1" applyFont="1" applyFill="1" applyBorder="1" applyAlignment="1">
      <alignment horizontal="center" vertical="center" wrapText="1"/>
    </xf>
    <xf numFmtId="178" fontId="10" fillId="0" borderId="2" xfId="50" applyNumberFormat="1" applyFont="1" applyFill="1" applyBorder="1" applyAlignment="1">
      <alignment horizontal="center" vertical="center" wrapText="1"/>
    </xf>
    <xf numFmtId="176" fontId="10" fillId="0" borderId="2" xfId="5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 applyProtection="1">
      <alignment horizontal="left" vertical="center"/>
      <protection locked="0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177" fontId="12" fillId="0" borderId="2" xfId="5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6" fontId="12" fillId="0" borderId="2" xfId="50" applyNumberFormat="1" applyFont="1" applyFill="1" applyBorder="1" applyAlignment="1">
      <alignment horizontal="center" vertical="center" wrapText="1"/>
    </xf>
    <xf numFmtId="178" fontId="12" fillId="0" borderId="2" xfId="5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2" xfId="50"/>
    <cellStyle name="323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L27" sqref="L27"/>
    </sheetView>
  </sheetViews>
  <sheetFormatPr defaultColWidth="7" defaultRowHeight="11.25" outlineLevelCol="5"/>
  <cols>
    <col min="1" max="1" width="33" style="1" customWidth="1"/>
    <col min="2" max="2" width="13.75" style="1" customWidth="1"/>
    <col min="3" max="3" width="12.25" style="1" customWidth="1"/>
    <col min="4" max="4" width="11.625" style="1" customWidth="1"/>
    <col min="5" max="5" width="9.375" style="1" customWidth="1"/>
    <col min="6" max="6" width="10.125" style="1" customWidth="1"/>
    <col min="7" max="16384" width="7" style="1"/>
  </cols>
  <sheetData>
    <row r="1" s="1" customFormat="1" ht="31" customHeight="1" spans="1:6">
      <c r="A1" s="3" t="s">
        <v>0</v>
      </c>
      <c r="B1" s="4"/>
      <c r="C1" s="4"/>
      <c r="D1" s="4"/>
      <c r="E1" s="4"/>
      <c r="F1" s="4"/>
    </row>
    <row r="2" s="1" customFormat="1" ht="20.25" spans="1:6">
      <c r="A2" s="5"/>
      <c r="B2" s="6"/>
      <c r="C2" s="7" t="s">
        <v>1</v>
      </c>
      <c r="E2" s="8"/>
      <c r="F2" s="9" t="s">
        <v>2</v>
      </c>
    </row>
    <row r="3" s="1" customFormat="1" spans="1:6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3" t="s">
        <v>8</v>
      </c>
    </row>
    <row r="4" s="1" customFormat="1" ht="19" customHeight="1" spans="1:6">
      <c r="A4" s="14"/>
      <c r="B4" s="14"/>
      <c r="C4" s="14"/>
      <c r="D4" s="15"/>
      <c r="E4" s="13"/>
      <c r="F4" s="13"/>
    </row>
    <row r="5" s="2" customFormat="1" ht="13.5" spans="1:6">
      <c r="A5" s="16" t="s">
        <v>9</v>
      </c>
      <c r="B5" s="17">
        <f>B6+B7+B8+B9+B10+B11+B12+B13+B14+B15+B16+B17+B18+B19+B20</f>
        <v>62533</v>
      </c>
      <c r="C5" s="17">
        <f>C6+C7+C8+C9+C10+C11+C12+C13+C14+C15+C16+C17+C18+C19+C20</f>
        <v>62533</v>
      </c>
      <c r="D5" s="17">
        <f>D6+D7+D8+D9+D10+D11+D12+D13+D14+D15+D16+D17+D18+D19+D20</f>
        <v>65416</v>
      </c>
      <c r="E5" s="18">
        <f t="shared" ref="E5:E17" si="0">D5/C5*100</f>
        <v>104.610365726896</v>
      </c>
      <c r="F5" s="18">
        <v>14.02</v>
      </c>
    </row>
    <row r="6" s="1" customFormat="1" ht="13.5" spans="1:6">
      <c r="A6" s="19" t="s">
        <v>10</v>
      </c>
      <c r="B6" s="20">
        <v>23300</v>
      </c>
      <c r="C6" s="20">
        <v>23300</v>
      </c>
      <c r="D6" s="20">
        <v>24659</v>
      </c>
      <c r="E6" s="21">
        <f t="shared" si="0"/>
        <v>105.832618025751</v>
      </c>
      <c r="F6" s="21">
        <v>26.87</v>
      </c>
    </row>
    <row r="7" s="1" customFormat="1" ht="13.5" spans="1:6">
      <c r="A7" s="19" t="s">
        <v>11</v>
      </c>
      <c r="B7" s="20">
        <v>5500</v>
      </c>
      <c r="C7" s="20">
        <v>5500</v>
      </c>
      <c r="D7" s="20">
        <v>5710</v>
      </c>
      <c r="E7" s="21">
        <f t="shared" si="0"/>
        <v>103.818181818182</v>
      </c>
      <c r="F7" s="21">
        <v>13.02</v>
      </c>
    </row>
    <row r="8" s="1" customFormat="1" ht="13.5" spans="1:6">
      <c r="A8" s="19" t="s">
        <v>12</v>
      </c>
      <c r="B8" s="20">
        <v>1000</v>
      </c>
      <c r="C8" s="20">
        <v>1000</v>
      </c>
      <c r="D8" s="20">
        <v>711</v>
      </c>
      <c r="E8" s="21">
        <f t="shared" si="0"/>
        <v>71.1</v>
      </c>
      <c r="F8" s="21">
        <v>9.72</v>
      </c>
    </row>
    <row r="9" s="1" customFormat="1" ht="13.5" spans="1:6">
      <c r="A9" s="19" t="s">
        <v>13</v>
      </c>
      <c r="B9" s="20">
        <v>900</v>
      </c>
      <c r="C9" s="20">
        <v>900</v>
      </c>
      <c r="D9" s="20">
        <v>1349</v>
      </c>
      <c r="E9" s="21">
        <f t="shared" si="0"/>
        <v>149.888888888889</v>
      </c>
      <c r="F9" s="21">
        <v>55.95</v>
      </c>
    </row>
    <row r="10" s="1" customFormat="1" ht="13.5" spans="1:6">
      <c r="A10" s="19" t="s">
        <v>14</v>
      </c>
      <c r="B10" s="20">
        <v>3700</v>
      </c>
      <c r="C10" s="20">
        <v>3700</v>
      </c>
      <c r="D10" s="20">
        <v>4096</v>
      </c>
      <c r="E10" s="21">
        <f t="shared" si="0"/>
        <v>110.702702702703</v>
      </c>
      <c r="F10" s="21">
        <v>34.78</v>
      </c>
    </row>
    <row r="11" s="1" customFormat="1" ht="13.5" spans="1:6">
      <c r="A11" s="19" t="s">
        <v>15</v>
      </c>
      <c r="B11" s="20">
        <v>980</v>
      </c>
      <c r="C11" s="20">
        <v>980</v>
      </c>
      <c r="D11" s="20">
        <v>768</v>
      </c>
      <c r="E11" s="21">
        <f t="shared" si="0"/>
        <v>78.3673469387755</v>
      </c>
      <c r="F11" s="21">
        <v>-17.86</v>
      </c>
    </row>
    <row r="12" s="1" customFormat="1" ht="13.5" spans="1:6">
      <c r="A12" s="19" t="s">
        <v>16</v>
      </c>
      <c r="B12" s="20">
        <v>930</v>
      </c>
      <c r="C12" s="20">
        <v>930</v>
      </c>
      <c r="D12" s="20">
        <v>1122</v>
      </c>
      <c r="E12" s="21">
        <f t="shared" si="0"/>
        <v>120.645161290323</v>
      </c>
      <c r="F12" s="21">
        <v>33.73</v>
      </c>
    </row>
    <row r="13" s="1" customFormat="1" ht="13.5" spans="1:6">
      <c r="A13" s="19" t="s">
        <v>17</v>
      </c>
      <c r="B13" s="20">
        <v>1700</v>
      </c>
      <c r="C13" s="20">
        <v>1700</v>
      </c>
      <c r="D13" s="20">
        <v>1501</v>
      </c>
      <c r="E13" s="21">
        <f t="shared" si="0"/>
        <v>88.2941176470588</v>
      </c>
      <c r="F13" s="21">
        <v>-5</v>
      </c>
    </row>
    <row r="14" s="1" customFormat="1" ht="13.5" spans="1:6">
      <c r="A14" s="19" t="s">
        <v>18</v>
      </c>
      <c r="B14" s="20">
        <v>6500</v>
      </c>
      <c r="C14" s="20">
        <v>6500</v>
      </c>
      <c r="D14" s="20">
        <v>3996</v>
      </c>
      <c r="E14" s="21">
        <f t="shared" si="0"/>
        <v>61.4769230769231</v>
      </c>
      <c r="F14" s="21">
        <v>-33.64</v>
      </c>
    </row>
    <row r="15" s="1" customFormat="1" ht="13.5" spans="1:6">
      <c r="A15" s="19" t="s">
        <v>19</v>
      </c>
      <c r="B15" s="20">
        <v>2800</v>
      </c>
      <c r="C15" s="20">
        <v>2800</v>
      </c>
      <c r="D15" s="20">
        <v>1204</v>
      </c>
      <c r="E15" s="21">
        <f t="shared" si="0"/>
        <v>43</v>
      </c>
      <c r="F15" s="21">
        <v>52.99</v>
      </c>
    </row>
    <row r="16" s="1" customFormat="1" ht="13.5" spans="1:6">
      <c r="A16" s="19" t="s">
        <v>20</v>
      </c>
      <c r="B16" s="20">
        <v>2450</v>
      </c>
      <c r="C16" s="20">
        <v>2450</v>
      </c>
      <c r="D16" s="20">
        <v>880</v>
      </c>
      <c r="E16" s="21">
        <f t="shared" si="0"/>
        <v>35.9183673469388</v>
      </c>
      <c r="F16" s="21">
        <v>-76.52</v>
      </c>
    </row>
    <row r="17" s="1" customFormat="1" ht="13.5" spans="1:6">
      <c r="A17" s="19" t="s">
        <v>21</v>
      </c>
      <c r="B17" s="20">
        <v>12613</v>
      </c>
      <c r="C17" s="20">
        <v>12613</v>
      </c>
      <c r="D17" s="20">
        <v>19327</v>
      </c>
      <c r="E17" s="21">
        <f t="shared" si="0"/>
        <v>153.230793625624</v>
      </c>
      <c r="F17" s="21">
        <v>35.15</v>
      </c>
    </row>
    <row r="18" s="1" customFormat="1" ht="13.5" spans="1:6">
      <c r="A18" s="19" t="s">
        <v>22</v>
      </c>
      <c r="B18" s="20">
        <v>0</v>
      </c>
      <c r="C18" s="20">
        <v>0</v>
      </c>
      <c r="D18" s="20">
        <v>0</v>
      </c>
      <c r="E18" s="21"/>
      <c r="F18" s="21"/>
    </row>
    <row r="19" s="1" customFormat="1" ht="13.5" spans="1:6">
      <c r="A19" s="19" t="s">
        <v>23</v>
      </c>
      <c r="B19" s="20">
        <v>160</v>
      </c>
      <c r="C19" s="20">
        <v>160</v>
      </c>
      <c r="D19" s="20">
        <v>82</v>
      </c>
      <c r="E19" s="21">
        <f t="shared" ref="E19:E24" si="1">D19/C19*100</f>
        <v>51.25</v>
      </c>
      <c r="F19" s="21">
        <v>-31.09</v>
      </c>
    </row>
    <row r="20" s="1" customFormat="1" ht="13.5" spans="1:6">
      <c r="A20" s="19" t="s">
        <v>24</v>
      </c>
      <c r="B20" s="20">
        <v>0</v>
      </c>
      <c r="C20" s="20">
        <v>0</v>
      </c>
      <c r="D20" s="20">
        <v>11</v>
      </c>
      <c r="E20" s="21"/>
      <c r="F20" s="21"/>
    </row>
    <row r="21" s="2" customFormat="1" ht="13.5" spans="1:6">
      <c r="A21" s="16" t="s">
        <v>25</v>
      </c>
      <c r="B21" s="17">
        <f>B22+B23+B24+B25+B26+B27</f>
        <v>25067</v>
      </c>
      <c r="C21" s="17">
        <f>C22+C23+C24+C25+C26+C27</f>
        <v>25067</v>
      </c>
      <c r="D21" s="17">
        <f>D22+D23+D24+D25+D26+D27</f>
        <v>22295</v>
      </c>
      <c r="E21" s="18">
        <f t="shared" si="1"/>
        <v>88.9416364144094</v>
      </c>
      <c r="F21" s="18">
        <v>-9.05</v>
      </c>
    </row>
    <row r="22" s="1" customFormat="1" ht="13.5" spans="1:6">
      <c r="A22" s="19" t="s">
        <v>26</v>
      </c>
      <c r="B22" s="20">
        <v>4850</v>
      </c>
      <c r="C22" s="20">
        <v>4850</v>
      </c>
      <c r="D22" s="20">
        <v>5349</v>
      </c>
      <c r="E22" s="21">
        <f t="shared" si="1"/>
        <v>110.288659793814</v>
      </c>
      <c r="F22" s="21">
        <v>22.97</v>
      </c>
    </row>
    <row r="23" s="1" customFormat="1" ht="13.5" spans="1:6">
      <c r="A23" s="19" t="s">
        <v>27</v>
      </c>
      <c r="B23" s="20">
        <v>4900</v>
      </c>
      <c r="C23" s="20">
        <v>4900</v>
      </c>
      <c r="D23" s="20">
        <v>3860</v>
      </c>
      <c r="E23" s="21">
        <f t="shared" si="1"/>
        <v>78.7755102040816</v>
      </c>
      <c r="F23" s="21">
        <v>68.49</v>
      </c>
    </row>
    <row r="24" s="1" customFormat="1" ht="13.5" spans="1:6">
      <c r="A24" s="19" t="s">
        <v>28</v>
      </c>
      <c r="B24" s="20">
        <v>9800</v>
      </c>
      <c r="C24" s="20">
        <v>9800</v>
      </c>
      <c r="D24" s="20">
        <v>10034</v>
      </c>
      <c r="E24" s="21">
        <f t="shared" si="1"/>
        <v>102.387755102041</v>
      </c>
      <c r="F24" s="21">
        <v>14.67</v>
      </c>
    </row>
    <row r="25" s="1" customFormat="1" ht="13.5" spans="1:6">
      <c r="A25" s="19" t="s">
        <v>29</v>
      </c>
      <c r="B25" s="20"/>
      <c r="C25" s="20"/>
      <c r="D25" s="20"/>
      <c r="E25" s="21"/>
      <c r="F25" s="21"/>
    </row>
    <row r="26" s="1" customFormat="1" ht="13.5" spans="1:6">
      <c r="A26" s="19" t="s">
        <v>30</v>
      </c>
      <c r="B26" s="20">
        <v>4600</v>
      </c>
      <c r="C26" s="20">
        <v>4600</v>
      </c>
      <c r="D26" s="20">
        <v>1959</v>
      </c>
      <c r="E26" s="21">
        <f t="shared" ref="E26:E28" si="2">D26/C26*100</f>
        <v>42.5869565217391</v>
      </c>
      <c r="F26" s="21">
        <v>-73.38</v>
      </c>
    </row>
    <row r="27" s="1" customFormat="1" ht="13.5" spans="1:6">
      <c r="A27" s="19" t="s">
        <v>31</v>
      </c>
      <c r="B27" s="20">
        <v>917</v>
      </c>
      <c r="C27" s="20">
        <v>917</v>
      </c>
      <c r="D27" s="20">
        <v>1093</v>
      </c>
      <c r="E27" s="21">
        <f t="shared" si="2"/>
        <v>119.193020719738</v>
      </c>
      <c r="F27" s="21">
        <v>28.14</v>
      </c>
    </row>
    <row r="28" s="1" customFormat="1" ht="13.5" spans="1:6">
      <c r="A28" s="22" t="s">
        <v>32</v>
      </c>
      <c r="B28" s="23">
        <f>B5+B21</f>
        <v>87600</v>
      </c>
      <c r="C28" s="23">
        <f>C5+C21</f>
        <v>87600</v>
      </c>
      <c r="D28" s="23">
        <f>D5+D21</f>
        <v>87711</v>
      </c>
      <c r="E28" s="18">
        <f t="shared" si="2"/>
        <v>100.126712328767</v>
      </c>
      <c r="F28" s="18">
        <v>7.12</v>
      </c>
    </row>
    <row r="29" s="1" customFormat="1" ht="13.5" spans="1:6">
      <c r="A29" s="22" t="s">
        <v>33</v>
      </c>
      <c r="B29" s="24"/>
      <c r="C29" s="24"/>
      <c r="D29" s="25">
        <f>D30+D31+D32</f>
        <v>300085</v>
      </c>
      <c r="E29" s="26"/>
      <c r="F29" s="27">
        <v>-4.18</v>
      </c>
    </row>
    <row r="30" s="1" customFormat="1" ht="15" spans="1:6">
      <c r="A30" s="28" t="s">
        <v>34</v>
      </c>
      <c r="B30" s="29"/>
      <c r="C30" s="29"/>
      <c r="D30" s="30">
        <v>7766</v>
      </c>
      <c r="E30" s="31"/>
      <c r="F30" s="27"/>
    </row>
    <row r="31" s="1" customFormat="1" ht="15" spans="1:6">
      <c r="A31" s="28" t="s">
        <v>35</v>
      </c>
      <c r="B31" s="32"/>
      <c r="C31" s="29"/>
      <c r="D31" s="30">
        <v>245453</v>
      </c>
      <c r="E31" s="32"/>
      <c r="F31" s="33">
        <v>-1.59</v>
      </c>
    </row>
    <row r="32" s="1" customFormat="1" ht="15" spans="1:6">
      <c r="A32" s="28" t="s">
        <v>36</v>
      </c>
      <c r="B32" s="29"/>
      <c r="C32" s="29"/>
      <c r="D32" s="30">
        <v>46866</v>
      </c>
      <c r="E32" s="31"/>
      <c r="F32" s="33">
        <v>-16.29</v>
      </c>
    </row>
    <row r="33" s="1" customFormat="1" ht="15" spans="1:6">
      <c r="A33" s="28" t="s">
        <v>37</v>
      </c>
      <c r="B33" s="29"/>
      <c r="C33" s="29"/>
      <c r="D33" s="34"/>
      <c r="E33" s="32"/>
      <c r="F33" s="33"/>
    </row>
    <row r="34" s="1" customFormat="1" ht="15" spans="1:6">
      <c r="A34" s="28" t="s">
        <v>38</v>
      </c>
      <c r="B34" s="32"/>
      <c r="C34" s="32"/>
      <c r="D34" s="32"/>
      <c r="E34" s="31"/>
      <c r="F34" s="33"/>
    </row>
    <row r="35" s="1" customFormat="1" ht="15" spans="1:6">
      <c r="A35" s="28" t="s">
        <v>39</v>
      </c>
      <c r="B35" s="32"/>
      <c r="C35" s="32"/>
      <c r="D35" s="32">
        <v>19409</v>
      </c>
      <c r="E35" s="31"/>
      <c r="F35" s="33">
        <v>-62.64</v>
      </c>
    </row>
    <row r="36" s="1" customFormat="1" ht="15" spans="1:6">
      <c r="A36" s="28" t="s">
        <v>40</v>
      </c>
      <c r="B36" s="32"/>
      <c r="C36" s="32"/>
      <c r="D36" s="32">
        <v>1092</v>
      </c>
      <c r="E36" s="31"/>
      <c r="F36" s="33">
        <v>-28.53</v>
      </c>
    </row>
    <row r="37" s="1" customFormat="1" ht="15" spans="1:6">
      <c r="A37" s="28" t="s">
        <v>41</v>
      </c>
      <c r="B37" s="32"/>
      <c r="C37" s="32"/>
      <c r="D37" s="32">
        <v>35140</v>
      </c>
      <c r="E37" s="31"/>
      <c r="F37" s="33">
        <v>65.07</v>
      </c>
    </row>
    <row r="38" s="1" customFormat="1" ht="15" spans="1:6">
      <c r="A38" s="28" t="s">
        <v>42</v>
      </c>
      <c r="B38" s="32"/>
      <c r="C38" s="32"/>
      <c r="D38" s="32">
        <v>30711</v>
      </c>
      <c r="E38" s="31"/>
      <c r="F38" s="33">
        <v>13.27</v>
      </c>
    </row>
    <row r="39" s="1" customFormat="1" ht="13.5" spans="1:6">
      <c r="A39" s="22" t="s">
        <v>43</v>
      </c>
      <c r="B39" s="35"/>
      <c r="C39" s="35"/>
      <c r="D39" s="35">
        <f>D28+D29+D35+D36+D37+D38</f>
        <v>474148</v>
      </c>
      <c r="E39" s="35"/>
      <c r="F39" s="27">
        <v>-4.59</v>
      </c>
    </row>
    <row r="40" s="1" customFormat="1" ht="15" spans="1:6">
      <c r="A40" s="36" t="s">
        <v>44</v>
      </c>
      <c r="B40" s="36"/>
      <c r="C40" s="36"/>
      <c r="D40" s="36"/>
      <c r="E40" s="36"/>
      <c r="F40" s="36"/>
    </row>
  </sheetData>
  <mergeCells count="8">
    <mergeCell ref="A1:F1"/>
    <mergeCell ref="A40:F40"/>
    <mergeCell ref="A3:A4"/>
    <mergeCell ref="B3:B4"/>
    <mergeCell ref="C3:C4"/>
    <mergeCell ref="D3:D4"/>
    <mergeCell ref="E3:E4"/>
    <mergeCell ref="F3:F4"/>
  </mergeCells>
  <pageMargins left="0" right="0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2021-06-03T06:51:00Z</dcterms:created>
  <dcterms:modified xsi:type="dcterms:W3CDTF">2022-09-22T08:24:56Z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A46B7D9E53754A5FBEEA337F20080B7A</vt:lpwstr>
  </property>
  <property fmtid="{D5CDD505-2E9C-101B-9397-08002B2CF9AE}" pid="3" name="KSOProductBuildVer">
    <vt:lpwstr>2052-11.1.0.12358</vt:lpwstr>
  </property>
</Properties>
</file>